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ira.kupari\Desktop\"/>
    </mc:Choice>
  </mc:AlternateContent>
  <xr:revisionPtr revIDLastSave="0" documentId="8_{37D3EFAC-20D1-44A6-BE0C-B8CE235CADCC}" xr6:coauthVersionLast="47" xr6:coauthVersionMax="47" xr10:uidLastSave="{00000000-0000-0000-0000-000000000000}"/>
  <workbookProtection lockStructure="1"/>
  <bookViews>
    <workbookView xWindow="28680" yWindow="-120" windowWidth="38640" windowHeight="21240" xr2:uid="{00000000-000D-0000-FFFF-FFFF00000000}"/>
  </bookViews>
  <sheets>
    <sheet name="Kustannukset" sheetId="1" r:id="rId1"/>
    <sheet name="Rahoitus" sheetId="2" r:id="rId2"/>
    <sheet name="Loppuselvitys" sheetId="3" r:id="rId3"/>
    <sheet name="Toteutunut rahoitus" sheetId="4" r:id="rId4"/>
  </sheets>
  <definedNames>
    <definedName name="_xlnm.Print_Area" localSheetId="0">Kustannukset!$A$1:$I$157</definedName>
    <definedName name="_xlnm.Print_Area" localSheetId="2">Loppuselvitys!$A$1:$L$155</definedName>
    <definedName name="_xlnm.Print_Titles" localSheetId="0">Kustannukset!$7:$8</definedName>
    <definedName name="_xlnm.Print_Titles" localSheetId="2">Loppuselvitys!$8:$9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D73" i="3"/>
  <c r="D72" i="3"/>
  <c r="D71" i="3"/>
  <c r="D70" i="3"/>
  <c r="D69" i="3"/>
  <c r="D68" i="3"/>
  <c r="D66" i="3"/>
  <c r="D65" i="3"/>
  <c r="D64" i="3"/>
  <c r="I108" i="1"/>
  <c r="H108" i="1"/>
  <c r="G108" i="1"/>
  <c r="E108" i="1"/>
  <c r="I154" i="1" l="1"/>
  <c r="H154" i="1"/>
  <c r="G154" i="1"/>
  <c r="I135" i="1"/>
  <c r="H135" i="1"/>
  <c r="G135" i="1"/>
  <c r="I92" i="1"/>
  <c r="H92" i="1"/>
  <c r="G92" i="1"/>
  <c r="I15" i="1"/>
  <c r="H15" i="1"/>
  <c r="G15" i="1"/>
  <c r="G156" i="1" l="1"/>
  <c r="H156" i="1"/>
  <c r="I156" i="1"/>
  <c r="C12" i="4"/>
  <c r="C9" i="4"/>
  <c r="C18" i="2"/>
  <c r="K152" i="3"/>
  <c r="J152" i="3"/>
  <c r="I152" i="3"/>
  <c r="K133" i="3"/>
  <c r="J133" i="3"/>
  <c r="I133" i="3"/>
  <c r="K106" i="3"/>
  <c r="J106" i="3"/>
  <c r="I106" i="3"/>
  <c r="K92" i="3"/>
  <c r="J92" i="3"/>
  <c r="I92" i="3"/>
  <c r="K16" i="3"/>
  <c r="J16" i="3"/>
  <c r="I16" i="3"/>
  <c r="K154" i="3" l="1"/>
  <c r="I154" i="3"/>
  <c r="J154" i="3"/>
  <c r="H152" i="3"/>
  <c r="H133" i="3"/>
  <c r="H104" i="3"/>
  <c r="H90" i="3"/>
  <c r="H86" i="3"/>
  <c r="H75" i="3"/>
  <c r="H58" i="3"/>
  <c r="H35" i="3"/>
  <c r="H24" i="3"/>
  <c r="H16" i="3"/>
  <c r="D49" i="3"/>
  <c r="D47" i="3"/>
  <c r="D46" i="3"/>
  <c r="D50" i="3"/>
  <c r="D115" i="3"/>
  <c r="D151" i="3"/>
  <c r="D150" i="3"/>
  <c r="D149" i="3"/>
  <c r="D148" i="3"/>
  <c r="D147" i="3"/>
  <c r="D145" i="3"/>
  <c r="D144" i="3"/>
  <c r="D143" i="3"/>
  <c r="D142" i="3"/>
  <c r="D141" i="3"/>
  <c r="D139" i="3"/>
  <c r="D138" i="3"/>
  <c r="D137" i="3"/>
  <c r="D132" i="3"/>
  <c r="D131" i="3"/>
  <c r="D130" i="3"/>
  <c r="D129" i="3"/>
  <c r="D128" i="3"/>
  <c r="D126" i="3"/>
  <c r="D125" i="3"/>
  <c r="D124" i="3"/>
  <c r="D123" i="3"/>
  <c r="D122" i="3"/>
  <c r="D120" i="3"/>
  <c r="D119" i="3"/>
  <c r="D118" i="3"/>
  <c r="D117" i="3"/>
  <c r="D116" i="3"/>
  <c r="D114" i="3"/>
  <c r="D113" i="3"/>
  <c r="D112" i="3"/>
  <c r="D111" i="3"/>
  <c r="D110" i="3"/>
  <c r="D104" i="3"/>
  <c r="D103" i="3"/>
  <c r="D102" i="3"/>
  <c r="D101" i="3"/>
  <c r="D100" i="3"/>
  <c r="D99" i="3"/>
  <c r="D98" i="3"/>
  <c r="D97" i="3"/>
  <c r="D96" i="3"/>
  <c r="D95" i="3"/>
  <c r="D90" i="3"/>
  <c r="D89" i="3"/>
  <c r="D86" i="3"/>
  <c r="D85" i="3"/>
  <c r="D84" i="3"/>
  <c r="D83" i="3"/>
  <c r="D82" i="3"/>
  <c r="D81" i="3"/>
  <c r="D80" i="3"/>
  <c r="D79" i="3"/>
  <c r="D78" i="3"/>
  <c r="D77" i="3"/>
  <c r="D63" i="3"/>
  <c r="D62" i="3"/>
  <c r="D61" i="3"/>
  <c r="D60" i="3"/>
  <c r="D56" i="3"/>
  <c r="D55" i="3"/>
  <c r="D53" i="3"/>
  <c r="D52" i="3"/>
  <c r="D44" i="3"/>
  <c r="D43" i="3"/>
  <c r="D41" i="3"/>
  <c r="D40" i="3"/>
  <c r="D38" i="3"/>
  <c r="D37" i="3"/>
  <c r="D34" i="3"/>
  <c r="D33" i="3"/>
  <c r="D32" i="3"/>
  <c r="D31" i="3"/>
  <c r="D30" i="3"/>
  <c r="D29" i="3"/>
  <c r="D28" i="3"/>
  <c r="D27" i="3"/>
  <c r="D26" i="3"/>
  <c r="D23" i="3"/>
  <c r="D22" i="3"/>
  <c r="D21" i="3"/>
  <c r="D14" i="3"/>
  <c r="D12" i="3"/>
  <c r="E15" i="1"/>
  <c r="E16" i="3" s="1"/>
  <c r="E24" i="1"/>
  <c r="E24" i="3" s="1"/>
  <c r="L24" i="3" l="1"/>
  <c r="L16" i="3"/>
  <c r="N154" i="3"/>
  <c r="H106" i="3"/>
  <c r="H92" i="3"/>
  <c r="E154" i="1"/>
  <c r="E152" i="3" s="1"/>
  <c r="L152" i="3" s="1"/>
  <c r="E135" i="1"/>
  <c r="E133" i="3" s="1"/>
  <c r="L133" i="3" s="1"/>
  <c r="E104" i="1"/>
  <c r="E104" i="3" s="1"/>
  <c r="L104" i="3" s="1"/>
  <c r="E47" i="1"/>
  <c r="E47" i="3" s="1"/>
  <c r="E44" i="1"/>
  <c r="E44" i="3" s="1"/>
  <c r="H154" i="3" l="1"/>
  <c r="E106" i="3"/>
  <c r="L106" i="3" s="1"/>
  <c r="E86" i="1"/>
  <c r="E86" i="3" s="1"/>
  <c r="L86" i="3" s="1"/>
  <c r="E75" i="1"/>
  <c r="E75" i="3" s="1"/>
  <c r="E56" i="1"/>
  <c r="E56" i="3" s="1"/>
  <c r="E35" i="1"/>
  <c r="E35" i="3" s="1"/>
  <c r="L35" i="3" s="1"/>
  <c r="L75" i="3" l="1"/>
  <c r="E53" i="1"/>
  <c r="E53" i="3" s="1"/>
  <c r="D18" i="4" l="1"/>
  <c r="E12" i="4"/>
  <c r="F12" i="4" s="1"/>
  <c r="E9" i="4"/>
  <c r="F9" i="4" s="1"/>
  <c r="C18" i="4"/>
  <c r="C16" i="4"/>
  <c r="E16" i="4" s="1"/>
  <c r="F16" i="4" s="1"/>
  <c r="C15" i="4"/>
  <c r="E15" i="4" s="1"/>
  <c r="F15" i="4" s="1"/>
  <c r="C14" i="4"/>
  <c r="E14" i="4" s="1"/>
  <c r="F14" i="4" s="1"/>
  <c r="C13" i="4"/>
  <c r="E13" i="4" s="1"/>
  <c r="F13" i="4" s="1"/>
  <c r="C11" i="4"/>
  <c r="E11" i="4" s="1"/>
  <c r="F11" i="4" s="1"/>
  <c r="C10" i="4"/>
  <c r="E10" i="4" s="1"/>
  <c r="F10" i="4" s="1"/>
  <c r="E18" i="4" l="1"/>
  <c r="F18" i="4" s="1"/>
  <c r="K156" i="1"/>
  <c r="D18" i="2"/>
  <c r="D10" i="2" l="1"/>
  <c r="D12" i="2"/>
  <c r="D14" i="2"/>
  <c r="D16" i="2"/>
  <c r="D9" i="2"/>
  <c r="D11" i="2"/>
  <c r="D13" i="2"/>
  <c r="D15" i="2"/>
  <c r="E90" i="1"/>
  <c r="E90" i="3" s="1"/>
  <c r="L90" i="3" s="1"/>
  <c r="E50" i="1"/>
  <c r="E50" i="3" s="1"/>
  <c r="E41" i="1"/>
  <c r="E41" i="3" s="1"/>
  <c r="E38" i="1"/>
  <c r="E38" i="3" s="1"/>
  <c r="E58" i="1" l="1"/>
  <c r="E58" i="3" s="1"/>
  <c r="E92" i="1" l="1"/>
  <c r="E156" i="1" l="1"/>
  <c r="E92" i="3"/>
  <c r="L92" i="3" s="1"/>
  <c r="F35" i="1" l="1"/>
  <c r="F92" i="1"/>
  <c r="F154" i="1"/>
  <c r="F15" i="1"/>
  <c r="F86" i="1"/>
  <c r="F90" i="1"/>
  <c r="E154" i="3"/>
  <c r="L154" i="3" s="1"/>
  <c r="F24" i="1"/>
  <c r="F75" i="1"/>
  <c r="F104" i="1"/>
  <c r="F135" i="1"/>
  <c r="F58" i="1"/>
  <c r="F108" i="1"/>
  <c r="F156" i="1" l="1"/>
  <c r="L58" i="3"/>
</calcChain>
</file>

<file path=xl/sharedStrings.xml><?xml version="1.0" encoding="utf-8"?>
<sst xmlns="http://schemas.openxmlformats.org/spreadsheetml/2006/main" count="331" uniqueCount="136">
  <si>
    <t>MARKKINOINNIN JA LEVITYKSEN KUSTANNUSARVIO</t>
  </si>
  <si>
    <t>Elokuvan nimi:</t>
  </si>
  <si>
    <t>Levittäjä:</t>
  </si>
  <si>
    <t>Tuotantoyhtiö:</t>
  </si>
  <si>
    <t>Ensi-ilta pvm:</t>
  </si>
  <si>
    <t>Muu, erittele:</t>
  </si>
  <si>
    <t>SoMe-kampanja</t>
  </si>
  <si>
    <t>Ennakkotestaus</t>
  </si>
  <si>
    <t>Exit Poll</t>
  </si>
  <si>
    <t>ELOKUVAN ENNAKKOTESTAUS JA EXIT POLL YHTEENSÄ</t>
  </si>
  <si>
    <t>AV-MATERIAALIKUSTANNUKSET</t>
  </si>
  <si>
    <t>Trailer</t>
  </si>
  <si>
    <t>Muut</t>
  </si>
  <si>
    <t>MAINOSMATERIAALIN TUOTANTOKUSTANNUKSET</t>
  </si>
  <si>
    <t>Juliste</t>
  </si>
  <si>
    <t>Lehti-ilmoitukset</t>
  </si>
  <si>
    <t>Tv-spotti</t>
  </si>
  <si>
    <t>Radiospotti</t>
  </si>
  <si>
    <t>Ulkomainonnan tuotantokustannukset</t>
  </si>
  <si>
    <t>Suunnittelukustannukset</t>
  </si>
  <si>
    <t>MEDIAOSTOT</t>
  </si>
  <si>
    <t>Lehtimainonta</t>
  </si>
  <si>
    <t>Ostettu kampanja</t>
  </si>
  <si>
    <t>+ Yhteistyön arvo</t>
  </si>
  <si>
    <t>TV-kampanja</t>
  </si>
  <si>
    <t>Radiokampanja</t>
  </si>
  <si>
    <t>Ulkomainonta</t>
  </si>
  <si>
    <t>Teatterimainonta</t>
  </si>
  <si>
    <t>Lehdistömateriaali</t>
  </si>
  <si>
    <t>Lehdistönäytökset</t>
  </si>
  <si>
    <t>Lehdistökiertue</t>
  </si>
  <si>
    <t>Kutsuvierasnäytös</t>
  </si>
  <si>
    <t>MARKKINOINNIN PALKAT</t>
  </si>
  <si>
    <t xml:space="preserve">Viestintätoimisto </t>
  </si>
  <si>
    <t>Tiedotus ja mediakontaktit</t>
  </si>
  <si>
    <t>Palkka</t>
  </si>
  <si>
    <t>Palkan sivukulut</t>
  </si>
  <si>
    <t>DCP</t>
  </si>
  <si>
    <t>Verkkojakelu</t>
  </si>
  <si>
    <t>Tekstitys</t>
  </si>
  <si>
    <t>ruotsi</t>
  </si>
  <si>
    <t>suomi</t>
  </si>
  <si>
    <t>Tekstitys englanniksi kotimaan levitystä varten</t>
  </si>
  <si>
    <t>Kuvailutulkkaus</t>
  </si>
  <si>
    <t>Tekstitys heikkokuuloisia varten</t>
  </si>
  <si>
    <t>Ikärajaluokittelu</t>
  </si>
  <si>
    <t>Varasto- ja rahtikulut</t>
  </si>
  <si>
    <t>TEATTERILEVITYSKUSTANNUKSET YHTEENSÄ</t>
  </si>
  <si>
    <t>Masterointi</t>
  </si>
  <si>
    <t>Kopiointi</t>
  </si>
  <si>
    <t>DVD</t>
  </si>
  <si>
    <t>BLURAY</t>
  </si>
  <si>
    <t>Kansityöt</t>
  </si>
  <si>
    <t>Kuvamateriaali</t>
  </si>
  <si>
    <t>Käännös</t>
  </si>
  <si>
    <t>Digitaaliset filet</t>
  </si>
  <si>
    <t>Key artin muokkaus</t>
  </si>
  <si>
    <t>Tekstityksen muokkaus</t>
  </si>
  <si>
    <t>MAINOSKULUT</t>
  </si>
  <si>
    <t>TV-mainonta</t>
  </si>
  <si>
    <t>Radiomainonta</t>
  </si>
  <si>
    <t>Online-mainonta, SoMe</t>
  </si>
  <si>
    <t>Promootiomateriaalit</t>
  </si>
  <si>
    <t>Myymälämateriaalit</t>
  </si>
  <si>
    <t>Markkinointituki jälleenmyyjille</t>
  </si>
  <si>
    <t>Julisteet</t>
  </si>
  <si>
    <t>Levittäjä</t>
  </si>
  <si>
    <t>Tuottaja</t>
  </si>
  <si>
    <t>Yhteistyö- kumppani</t>
  </si>
  <si>
    <t>RAHOITUS</t>
  </si>
  <si>
    <t>Yhteistyökumppanit:</t>
  </si>
  <si>
    <t>-</t>
  </si>
  <si>
    <t>Muu rahoitus:</t>
  </si>
  <si>
    <t>Tuottajan omarahoitus:</t>
  </si>
  <si>
    <t>SES / Markkinointi- ja levitystuki:</t>
  </si>
  <si>
    <t>Levittäjän omarahoitus:</t>
  </si>
  <si>
    <t>RAHOITUS YHTEENSÄ</t>
  </si>
  <si>
    <t>MARKKINOINNIN JA LEVITYKSEN RAHOITUSSUUNNITELMA</t>
  </si>
  <si>
    <t>MARKKINOINNIN JA LEVITYKSEN TOTEUTUNUT RAHOITUS</t>
  </si>
  <si>
    <t>erotus</t>
  </si>
  <si>
    <t>suunnitelma</t>
  </si>
  <si>
    <t>rahoitus</t>
  </si>
  <si>
    <t>+/-</t>
  </si>
  <si>
    <t>%</t>
  </si>
  <si>
    <t>Rahoitus-</t>
  </si>
  <si>
    <t>Toteutunut</t>
  </si>
  <si>
    <t>MARKKINOINNIN JA LEVITYKSEN LOPPUSELVITYS</t>
  </si>
  <si>
    <t>KUSTANNUKSET</t>
  </si>
  <si>
    <t xml:space="preserve">TOTEUTUNEET </t>
  </si>
  <si>
    <t>Muu mediamainonta</t>
  </si>
  <si>
    <t>Kuvauspaikkavierailut</t>
  </si>
  <si>
    <t>tarjoilu</t>
  </si>
  <si>
    <t>salivuokra</t>
  </si>
  <si>
    <t>Asiakastilaisuudet</t>
  </si>
  <si>
    <t>Promootio / matkustus</t>
  </si>
  <si>
    <t>Promootio / tarjoilu</t>
  </si>
  <si>
    <t>Muut promootiokulut</t>
  </si>
  <si>
    <t>Digitaalinen media</t>
  </si>
  <si>
    <t>EPK, klipit, Making of yms</t>
  </si>
  <si>
    <t>Stillkuvat</t>
  </si>
  <si>
    <t>Markkinoinnin rahtikulut</t>
  </si>
  <si>
    <t>Muut levityskulut</t>
  </si>
  <si>
    <t>MARKKINOINTI JA LEVITYSKULUT YHTEENSÄ</t>
  </si>
  <si>
    <t>KDM</t>
  </si>
  <si>
    <t>Teaser</t>
  </si>
  <si>
    <t>Promootioennakot</t>
  </si>
  <si>
    <t>Promootiotuotteet</t>
  </si>
  <si>
    <t>VIESTINTÄ</t>
  </si>
  <si>
    <t>Muut viestinnän kulut</t>
  </si>
  <si>
    <t>MARKKINOINTI</t>
  </si>
  <si>
    <t>1. ELOKUVAN ENNAKKOTESTAUS JA EXIT POLL</t>
  </si>
  <si>
    <t>3. TEATTERILEVITYSKUSTANNUKSET</t>
  </si>
  <si>
    <t>TUOTANTOKULUT</t>
  </si>
  <si>
    <t xml:space="preserve">TUOTANTOKULUT </t>
  </si>
  <si>
    <t>DVD JA BLURAY KUSTANNUKSET YHTEENSÄ</t>
  </si>
  <si>
    <t>DIGIJULKAISUN KUSTANNUKSET YHTEENSÄ</t>
  </si>
  <si>
    <t>4. TALLENNEJULKAISUN MARKKINOINTI- JA LEVITYSKUSTANNUKSET (DVD, BLURAY)</t>
  </si>
  <si>
    <t>5. DIGITAALISEN JULKAISUN MARKKINOINTI- JA LEVITYSKUSTANNUKSET (VOD)</t>
  </si>
  <si>
    <t>2. MARKKINOINNIN KUSTANNUKSET</t>
  </si>
  <si>
    <t>MARKKINOINTIKUSTANNUKSET YHTEENSÄ</t>
  </si>
  <si>
    <t>Levitysyhtiö:</t>
  </si>
  <si>
    <t>NUSARVIO</t>
  </si>
  <si>
    <t>KUSTAN-</t>
  </si>
  <si>
    <t>erotus +/-</t>
  </si>
  <si>
    <t>Vuodesta 2019 oma tukimuotonsa</t>
  </si>
  <si>
    <t>Elokuvan kuvailutulkkaus ja tekstitys heikkokuuloisille</t>
  </si>
  <si>
    <t xml:space="preserve"> </t>
  </si>
  <si>
    <t>MARKKINOINTIYHTEISTYÖ JA VAIKUTTAVUUSKAMPANJA</t>
  </si>
  <si>
    <t>Markkinoinnin suunnittelu, yhteistyökumppanuudet ja vaikuttavuuskampanja</t>
  </si>
  <si>
    <t>Vaikuttavuuskampanja</t>
  </si>
  <si>
    <t>Materiaalit</t>
  </si>
  <si>
    <t>Verkkosivu</t>
  </si>
  <si>
    <t>Matkustus</t>
  </si>
  <si>
    <t xml:space="preserve">Verkkosivu </t>
  </si>
  <si>
    <t>Muut vaikuttavuustyön kulut</t>
  </si>
  <si>
    <t>Tilaisuudet ja tapahtumat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</si>
</sst>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_);_(* \(#,##0\);_(* &quot;-&quot;??_);_(@_)"/>
    <numFmt numFmtId="166" formatCode="#,##0_ ;[Red]\-#,##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6" fillId="0" borderId="0"/>
    <xf numFmtId="164" fontId="7" fillId="0" borderId="0" applyFont="0" applyFill="0" applyBorder="0" applyAlignment="0" applyProtection="0"/>
  </cellStyleXfs>
  <cellXfs count="172">
    <xf numFmtId="0" fontId="0" fillId="0" borderId="0" xfId="0"/>
    <xf numFmtId="0" fontId="1" fillId="0" borderId="2" xfId="0" applyFont="1" applyBorder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4" fontId="2" fillId="0" borderId="0" xfId="0" applyNumberFormat="1" applyFont="1"/>
    <xf numFmtId="0" fontId="2" fillId="0" borderId="4" xfId="0" applyFont="1" applyBorder="1"/>
    <xf numFmtId="0" fontId="3" fillId="0" borderId="4" xfId="0" applyFont="1" applyBorder="1"/>
    <xf numFmtId="0" fontId="2" fillId="0" borderId="3" xfId="0" applyFont="1" applyBorder="1"/>
    <xf numFmtId="4" fontId="3" fillId="0" borderId="3" xfId="0" applyNumberFormat="1" applyFont="1" applyBorder="1"/>
    <xf numFmtId="4" fontId="2" fillId="0" borderId="2" xfId="0" applyNumberFormat="1" applyFont="1" applyBorder="1"/>
    <xf numFmtId="0" fontId="3" fillId="0" borderId="0" xfId="0" quotePrefix="1" applyFont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 applyBorder="1"/>
    <xf numFmtId="0" fontId="4" fillId="0" borderId="0" xfId="0" applyFont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0" fillId="0" borderId="2" xfId="0" applyBorder="1"/>
    <xf numFmtId="4" fontId="0" fillId="0" borderId="0" xfId="0" applyNumberFormat="1"/>
    <xf numFmtId="4" fontId="0" fillId="0" borderId="2" xfId="0" applyNumberFormat="1" applyBorder="1"/>
    <xf numFmtId="4" fontId="5" fillId="0" borderId="0" xfId="0" applyNumberFormat="1" applyFont="1" applyBorder="1" applyAlignment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2" xfId="1" quotePrefix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4" fontId="1" fillId="0" borderId="0" xfId="0" applyNumberFormat="1" applyFont="1"/>
    <xf numFmtId="0" fontId="2" fillId="0" borderId="0" xfId="0" applyFont="1" applyBorder="1" applyAlignment="1">
      <alignment wrapText="1"/>
    </xf>
    <xf numFmtId="0" fontId="3" fillId="0" borderId="11" xfId="0" applyFont="1" applyBorder="1"/>
    <xf numFmtId="0" fontId="3" fillId="0" borderId="14" xfId="0" applyFont="1" applyBorder="1"/>
    <xf numFmtId="0" fontId="3" fillId="0" borderId="0" xfId="0" applyFont="1" applyFill="1"/>
    <xf numFmtId="0" fontId="0" fillId="0" borderId="0" xfId="0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3" fillId="0" borderId="0" xfId="0" applyFont="1" applyFill="1" applyBorder="1"/>
    <xf numFmtId="0" fontId="8" fillId="0" borderId="0" xfId="0" applyFont="1" applyFill="1" applyBorder="1" applyProtection="1">
      <protection locked="0"/>
    </xf>
    <xf numFmtId="165" fontId="8" fillId="0" borderId="0" xfId="2" applyNumberFormat="1" applyFont="1" applyFill="1" applyBorder="1" applyProtection="1">
      <protection locked="0"/>
    </xf>
    <xf numFmtId="165" fontId="9" fillId="0" borderId="0" xfId="2" applyNumberFormat="1" applyFont="1" applyFill="1" applyBorder="1" applyProtection="1"/>
    <xf numFmtId="165" fontId="9" fillId="0" borderId="0" xfId="2" applyNumberFormat="1" applyFont="1" applyFill="1" applyBorder="1" applyProtection="1">
      <protection locked="0"/>
    </xf>
    <xf numFmtId="166" fontId="9" fillId="0" borderId="0" xfId="2" applyNumberFormat="1" applyFont="1" applyFill="1" applyBorder="1" applyProtection="1"/>
    <xf numFmtId="165" fontId="8" fillId="0" borderId="0" xfId="2" applyNumberFormat="1" applyFont="1" applyFill="1" applyBorder="1" applyProtection="1"/>
    <xf numFmtId="166" fontId="8" fillId="0" borderId="0" xfId="2" applyNumberFormat="1" applyFont="1" applyFill="1" applyBorder="1" applyProtection="1"/>
    <xf numFmtId="10" fontId="3" fillId="0" borderId="14" xfId="0" applyNumberFormat="1" applyFont="1" applyBorder="1"/>
    <xf numFmtId="0" fontId="2" fillId="0" borderId="17" xfId="0" applyFont="1" applyBorder="1"/>
    <xf numFmtId="0" fontId="3" fillId="0" borderId="17" xfId="0" applyFont="1" applyBorder="1"/>
    <xf numFmtId="10" fontId="3" fillId="0" borderId="11" xfId="0" applyNumberFormat="1" applyFont="1" applyBorder="1"/>
    <xf numFmtId="0" fontId="10" fillId="0" borderId="0" xfId="0" applyFont="1"/>
    <xf numFmtId="0" fontId="10" fillId="0" borderId="0" xfId="0" applyFont="1" applyFill="1" applyBorder="1"/>
    <xf numFmtId="166" fontId="11" fillId="0" borderId="0" xfId="2" applyNumberFormat="1" applyFont="1" applyFill="1" applyBorder="1" applyProtection="1"/>
    <xf numFmtId="0" fontId="0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165" fontId="11" fillId="0" borderId="0" xfId="2" applyNumberFormat="1" applyFont="1" applyFill="1" applyBorder="1" applyProtection="1">
      <protection locked="0"/>
    </xf>
    <xf numFmtId="165" fontId="11" fillId="0" borderId="0" xfId="2" applyNumberFormat="1" applyFont="1" applyFill="1" applyBorder="1" applyProtection="1"/>
    <xf numFmtId="4" fontId="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4" fontId="2" fillId="0" borderId="2" xfId="0" applyNumberFormat="1" applyFont="1" applyBorder="1" applyAlignment="1" applyProtection="1">
      <alignment horizontal="center" vertical="top"/>
      <protection locked="0"/>
    </xf>
    <xf numFmtId="4" fontId="3" fillId="0" borderId="6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0" fontId="1" fillId="2" borderId="1" xfId="0" applyFont="1" applyFill="1" applyBorder="1" applyProtection="1"/>
    <xf numFmtId="0" fontId="2" fillId="2" borderId="1" xfId="0" applyFont="1" applyFill="1" applyBorder="1" applyProtection="1"/>
    <xf numFmtId="0" fontId="3" fillId="2" borderId="1" xfId="0" applyFont="1" applyFill="1" applyBorder="1" applyProtection="1"/>
    <xf numFmtId="4" fontId="3" fillId="2" borderId="1" xfId="0" applyNumberFormat="1" applyFont="1" applyFill="1" applyBorder="1" applyProtection="1"/>
    <xf numFmtId="4" fontId="1" fillId="2" borderId="1" xfId="0" applyNumberFormat="1" applyFont="1" applyFill="1" applyBorder="1" applyProtection="1"/>
    <xf numFmtId="10" fontId="1" fillId="2" borderId="16" xfId="0" applyNumberFormat="1" applyFont="1" applyFill="1" applyBorder="1" applyProtection="1"/>
    <xf numFmtId="0" fontId="3" fillId="0" borderId="0" xfId="0" applyFont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" fontId="3" fillId="0" borderId="3" xfId="0" applyNumberFormat="1" applyFont="1" applyBorder="1" applyProtection="1"/>
    <xf numFmtId="4" fontId="2" fillId="0" borderId="2" xfId="0" applyNumberFormat="1" applyFont="1" applyBorder="1" applyProtection="1"/>
    <xf numFmtId="10" fontId="3" fillId="0" borderId="14" xfId="0" applyNumberFormat="1" applyFont="1" applyBorder="1" applyProtection="1"/>
    <xf numFmtId="4" fontId="3" fillId="0" borderId="8" xfId="0" applyNumberFormat="1" applyFont="1" applyBorder="1" applyProtection="1"/>
    <xf numFmtId="0" fontId="10" fillId="2" borderId="1" xfId="0" applyFont="1" applyFill="1" applyBorder="1" applyProtection="1"/>
    <xf numFmtId="4" fontId="10" fillId="2" borderId="1" xfId="0" applyNumberFormat="1" applyFont="1" applyFill="1" applyBorder="1" applyProtection="1"/>
    <xf numFmtId="10" fontId="1" fillId="2" borderId="1" xfId="0" applyNumberFormat="1" applyFont="1" applyFill="1" applyBorder="1" applyProtection="1"/>
    <xf numFmtId="4" fontId="10" fillId="2" borderId="16" xfId="0" applyNumberFormat="1" applyFont="1" applyFill="1" applyBorder="1" applyProtection="1"/>
    <xf numFmtId="4" fontId="10" fillId="2" borderId="5" xfId="0" applyNumberFormat="1" applyFont="1" applyFill="1" applyBorder="1" applyProtection="1"/>
    <xf numFmtId="4" fontId="1" fillId="2" borderId="3" xfId="0" applyNumberFormat="1" applyFont="1" applyFill="1" applyBorder="1" applyProtection="1"/>
    <xf numFmtId="10" fontId="1" fillId="2" borderId="3" xfId="0" applyNumberFormat="1" applyFont="1" applyFill="1" applyBorder="1" applyProtection="1"/>
    <xf numFmtId="0" fontId="1" fillId="2" borderId="15" xfId="0" applyFont="1" applyFill="1" applyBorder="1" applyProtection="1"/>
    <xf numFmtId="9" fontId="1" fillId="2" borderId="1" xfId="0" applyNumberFormat="1" applyFont="1" applyFill="1" applyBorder="1" applyProtection="1"/>
    <xf numFmtId="4" fontId="3" fillId="2" borderId="0" xfId="0" applyNumberFormat="1" applyFont="1" applyFill="1" applyBorder="1"/>
    <xf numFmtId="4" fontId="3" fillId="2" borderId="0" xfId="0" applyNumberFormat="1" applyFont="1" applyFill="1"/>
    <xf numFmtId="4" fontId="2" fillId="2" borderId="0" xfId="0" applyNumberFormat="1" applyFont="1" applyFill="1"/>
    <xf numFmtId="4" fontId="1" fillId="2" borderId="0" xfId="0" applyNumberFormat="1" applyFont="1" applyFill="1" applyBorder="1"/>
    <xf numFmtId="4" fontId="2" fillId="2" borderId="0" xfId="0" applyNumberFormat="1" applyFont="1" applyFill="1" applyBorder="1"/>
    <xf numFmtId="4" fontId="2" fillId="2" borderId="0" xfId="0" quotePrefix="1" applyNumberFormat="1" applyFont="1" applyFill="1"/>
    <xf numFmtId="0" fontId="1" fillId="0" borderId="2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" fontId="3" fillId="0" borderId="2" xfId="0" applyNumberFormat="1" applyFont="1" applyBorder="1" applyProtection="1"/>
    <xf numFmtId="0" fontId="2" fillId="0" borderId="0" xfId="0" applyFont="1" applyProtection="1"/>
    <xf numFmtId="4" fontId="3" fillId="0" borderId="0" xfId="0" applyNumberFormat="1" applyFont="1" applyProtection="1"/>
    <xf numFmtId="4" fontId="2" fillId="0" borderId="0" xfId="0" applyNumberFormat="1" applyFont="1" applyProtection="1"/>
    <xf numFmtId="0" fontId="3" fillId="0" borderId="0" xfId="0" applyFont="1" applyFill="1" applyProtection="1"/>
    <xf numFmtId="0" fontId="3" fillId="0" borderId="0" xfId="0" quotePrefix="1" applyFont="1" applyProtection="1"/>
    <xf numFmtId="0" fontId="2" fillId="0" borderId="0" xfId="0" applyFont="1" applyBorder="1" applyProtection="1"/>
    <xf numFmtId="0" fontId="3" fillId="0" borderId="0" xfId="0" applyFont="1" applyBorder="1" applyProtection="1"/>
    <xf numFmtId="4" fontId="3" fillId="0" borderId="0" xfId="0" applyNumberFormat="1" applyFont="1" applyBorder="1" applyProtection="1"/>
    <xf numFmtId="4" fontId="2" fillId="0" borderId="0" xfId="0" applyNumberFormat="1" applyFont="1" applyBorder="1" applyProtection="1"/>
    <xf numFmtId="4" fontId="3" fillId="0" borderId="17" xfId="0" applyNumberFormat="1" applyFont="1" applyBorder="1" applyProtection="1"/>
    <xf numFmtId="4" fontId="2" fillId="0" borderId="3" xfId="0" applyNumberFormat="1" applyFont="1" applyBorder="1" applyProtection="1"/>
    <xf numFmtId="0" fontId="1" fillId="0" borderId="0" xfId="0" applyFont="1" applyBorder="1" applyProtection="1"/>
    <xf numFmtId="4" fontId="3" fillId="0" borderId="1" xfId="0" applyNumberFormat="1" applyFont="1" applyBorder="1" applyProtection="1"/>
    <xf numFmtId="4" fontId="2" fillId="0" borderId="1" xfId="0" applyNumberFormat="1" applyFont="1" applyBorder="1" applyProtection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wrapText="1"/>
    </xf>
    <xf numFmtId="4" fontId="1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12" fillId="0" borderId="0" xfId="0" applyFont="1"/>
    <xf numFmtId="4" fontId="2" fillId="2" borderId="1" xfId="0" applyNumberFormat="1" applyFont="1" applyFill="1" applyBorder="1" applyProtection="1"/>
    <xf numFmtId="4" fontId="2" fillId="2" borderId="3" xfId="0" applyNumberFormat="1" applyFont="1" applyFill="1" applyBorder="1" applyProtection="1"/>
    <xf numFmtId="0" fontId="0" fillId="0" borderId="0" xfId="0" applyFont="1"/>
    <xf numFmtId="10" fontId="3" fillId="0" borderId="0" xfId="0" applyNumberFormat="1" applyFont="1"/>
    <xf numFmtId="4" fontId="3" fillId="0" borderId="4" xfId="0" applyNumberFormat="1" applyFont="1" applyBorder="1"/>
    <xf numFmtId="4" fontId="2" fillId="0" borderId="4" xfId="0" applyNumberFormat="1" applyFont="1" applyBorder="1"/>
    <xf numFmtId="10" fontId="2" fillId="0" borderId="4" xfId="0" applyNumberFormat="1" applyFont="1" applyBorder="1"/>
    <xf numFmtId="10" fontId="3" fillId="0" borderId="4" xfId="0" applyNumberFormat="1" applyFont="1" applyBorder="1"/>
    <xf numFmtId="4" fontId="2" fillId="0" borderId="0" xfId="0" applyNumberFormat="1" applyFont="1" applyProtection="1">
      <protection locked="0"/>
    </xf>
    <xf numFmtId="4" fontId="3" fillId="0" borderId="9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3" fillId="2" borderId="15" xfId="0" applyNumberFormat="1" applyFont="1" applyFill="1" applyBorder="1" applyProtection="1"/>
    <xf numFmtId="4" fontId="3" fillId="2" borderId="3" xfId="0" applyNumberFormat="1" applyFont="1" applyFill="1" applyBorder="1" applyProtection="1"/>
    <xf numFmtId="4" fontId="3" fillId="2" borderId="10" xfId="0" applyNumberFormat="1" applyFont="1" applyFill="1" applyBorder="1" applyProtection="1"/>
    <xf numFmtId="4" fontId="3" fillId="2" borderId="0" xfId="0" applyNumberFormat="1" applyFont="1" applyFill="1" applyBorder="1" applyProtection="1"/>
    <xf numFmtId="0" fontId="3" fillId="0" borderId="3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4" fontId="3" fillId="0" borderId="0" xfId="0" applyNumberFormat="1" applyFont="1" applyFill="1" applyBorder="1"/>
    <xf numFmtId="4" fontId="4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3" fillId="0" borderId="8" xfId="0" applyFont="1" applyBorder="1"/>
    <xf numFmtId="0" fontId="3" fillId="0" borderId="7" xfId="0" applyFont="1" applyBorder="1"/>
    <xf numFmtId="4" fontId="3" fillId="0" borderId="8" xfId="0" applyNumberFormat="1" applyFont="1" applyBorder="1"/>
    <xf numFmtId="0" fontId="3" fillId="0" borderId="5" xfId="0" applyFont="1" applyBorder="1"/>
    <xf numFmtId="4" fontId="3" fillId="0" borderId="18" xfId="0" applyNumberFormat="1" applyFont="1" applyBorder="1" applyProtection="1">
      <protection locked="0"/>
    </xf>
    <xf numFmtId="4" fontId="3" fillId="0" borderId="19" xfId="0" applyNumberFormat="1" applyFont="1" applyBorder="1" applyProtection="1">
      <protection locked="0"/>
    </xf>
    <xf numFmtId="0" fontId="3" fillId="0" borderId="20" xfId="0" applyFont="1" applyBorder="1"/>
    <xf numFmtId="0" fontId="3" fillId="0" borderId="6" xfId="0" applyFont="1" applyBorder="1"/>
    <xf numFmtId="4" fontId="13" fillId="2" borderId="5" xfId="0" applyNumberFormat="1" applyFont="1" applyFill="1" applyBorder="1"/>
    <xf numFmtId="4" fontId="3" fillId="2" borderId="5" xfId="0" applyNumberFormat="1" applyFont="1" applyFill="1" applyBorder="1"/>
    <xf numFmtId="4" fontId="2" fillId="0" borderId="0" xfId="0" applyNumberFormat="1" applyFont="1" applyBorder="1" applyAlignment="1" applyProtection="1">
      <alignment horizontal="center" wrapText="1"/>
      <protection locked="0"/>
    </xf>
    <xf numFmtId="4" fontId="2" fillId="0" borderId="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4" fontId="1" fillId="0" borderId="0" xfId="0" applyNumberFormat="1" applyFont="1" applyFill="1" applyBorder="1" applyProtection="1"/>
    <xf numFmtId="10" fontId="1" fillId="0" borderId="0" xfId="0" applyNumberFormat="1" applyFont="1" applyFill="1" applyBorder="1" applyProtection="1"/>
    <xf numFmtId="4" fontId="10" fillId="0" borderId="6" xfId="0" applyNumberFormat="1" applyFont="1" applyFill="1" applyBorder="1" applyProtection="1"/>
    <xf numFmtId="4" fontId="10" fillId="0" borderId="0" xfId="0" applyNumberFormat="1" applyFont="1" applyFill="1" applyBorder="1" applyProtection="1"/>
  </cellXfs>
  <cellStyles count="3">
    <cellStyle name="Normaali" xfId="0" builtinId="0"/>
    <cellStyle name="Normaali_valirapo" xfId="1" xr:uid="{00000000-0005-0000-0000-000001000000}"/>
    <cellStyle name="Pilkku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6"/>
  <sheetViews>
    <sheetView tabSelected="1" zoomScaleNormal="100" workbookViewId="0">
      <pane ySplit="8" topLeftCell="A41" activePane="bottomLeft" state="frozen"/>
      <selection pane="bottomLeft" activeCell="S61" sqref="S61"/>
    </sheetView>
  </sheetViews>
  <sheetFormatPr defaultColWidth="9.1796875" defaultRowHeight="15" customHeight="1" x14ac:dyDescent="0.3"/>
  <cols>
    <col min="1" max="1" width="4.453125" style="4" customWidth="1"/>
    <col min="2" max="2" width="17.54296875" style="3" customWidth="1"/>
    <col min="3" max="3" width="21.453125" style="4" customWidth="1"/>
    <col min="4" max="4" width="11.7265625" style="61" customWidth="1"/>
    <col min="5" max="5" width="12.7265625" style="5" customWidth="1"/>
    <col min="6" max="6" width="9.453125" style="5" customWidth="1"/>
    <col min="7" max="8" width="9.7265625" style="61" customWidth="1"/>
    <col min="9" max="9" width="10.7265625" style="61" customWidth="1"/>
    <col min="10" max="10" width="9.7265625" style="4" customWidth="1"/>
    <col min="11" max="11" width="9.7265625" style="42" hidden="1" customWidth="1"/>
    <col min="12" max="12" width="9.1796875" style="42"/>
    <col min="13" max="13" width="6.1796875" style="42" customWidth="1"/>
    <col min="14" max="19" width="9.1796875" style="42"/>
    <col min="20" max="16384" width="9.1796875" style="4"/>
  </cols>
  <sheetData>
    <row r="1" spans="1:9" ht="15" customHeight="1" x14ac:dyDescent="0.35">
      <c r="A1" s="22" t="s">
        <v>0</v>
      </c>
    </row>
    <row r="2" spans="1:9" ht="15" customHeight="1" x14ac:dyDescent="0.3">
      <c r="A2" s="3"/>
    </row>
    <row r="3" spans="1:9" ht="15" customHeight="1" x14ac:dyDescent="0.3">
      <c r="A3" s="3" t="s">
        <v>1</v>
      </c>
      <c r="C3" s="145"/>
    </row>
    <row r="4" spans="1:9" ht="15" customHeight="1" x14ac:dyDescent="0.3">
      <c r="A4" s="3" t="s">
        <v>120</v>
      </c>
      <c r="C4" s="146"/>
    </row>
    <row r="5" spans="1:9" ht="15" customHeight="1" x14ac:dyDescent="0.3">
      <c r="A5" s="3" t="s">
        <v>3</v>
      </c>
      <c r="C5" s="146"/>
    </row>
    <row r="6" spans="1:9" ht="15" customHeight="1" x14ac:dyDescent="0.3">
      <c r="A6" s="3" t="s">
        <v>4</v>
      </c>
      <c r="C6" s="145"/>
    </row>
    <row r="7" spans="1:9" ht="15" customHeight="1" x14ac:dyDescent="0.3">
      <c r="I7" s="162" t="s">
        <v>68</v>
      </c>
    </row>
    <row r="8" spans="1:9" ht="15" customHeight="1" thickBot="1" x14ac:dyDescent="0.4">
      <c r="A8" s="8"/>
      <c r="B8" s="23"/>
      <c r="C8" s="8"/>
      <c r="D8" s="150"/>
      <c r="E8" s="9"/>
      <c r="F8" s="9"/>
      <c r="G8" s="65" t="s">
        <v>66</v>
      </c>
      <c r="H8" s="65" t="s">
        <v>67</v>
      </c>
      <c r="I8" s="163"/>
    </row>
    <row r="9" spans="1:9" ht="15" customHeight="1" thickTop="1" x14ac:dyDescent="0.3">
      <c r="G9" s="66"/>
      <c r="I9" s="66"/>
    </row>
    <row r="10" spans="1:9" ht="15" customHeight="1" thickBot="1" x14ac:dyDescent="0.35">
      <c r="A10" s="1" t="s">
        <v>110</v>
      </c>
      <c r="B10" s="24"/>
      <c r="C10" s="8"/>
      <c r="D10" s="62"/>
      <c r="E10" s="9"/>
      <c r="F10" s="9"/>
      <c r="G10" s="67"/>
      <c r="H10" s="62"/>
      <c r="I10" s="67"/>
    </row>
    <row r="11" spans="1:9" ht="15" customHeight="1" thickTop="1" x14ac:dyDescent="0.3">
      <c r="B11" s="4" t="s">
        <v>7</v>
      </c>
      <c r="D11" s="61">
        <v>0</v>
      </c>
      <c r="E11" s="10"/>
      <c r="F11" s="4"/>
      <c r="G11" s="66"/>
      <c r="I11" s="66"/>
    </row>
    <row r="12" spans="1:9" ht="15" customHeight="1" x14ac:dyDescent="0.3">
      <c r="B12" s="4"/>
      <c r="F12" s="4"/>
      <c r="G12" s="66"/>
      <c r="I12" s="66"/>
    </row>
    <row r="13" spans="1:9" ht="15" customHeight="1" x14ac:dyDescent="0.3">
      <c r="B13" s="4" t="s">
        <v>8</v>
      </c>
      <c r="D13" s="61">
        <v>0</v>
      </c>
      <c r="E13" s="10"/>
      <c r="F13" s="4"/>
      <c r="G13" s="66"/>
      <c r="I13" s="66"/>
    </row>
    <row r="14" spans="1:9" ht="15" customHeight="1" x14ac:dyDescent="0.3">
      <c r="F14" s="4"/>
      <c r="G14" s="66"/>
      <c r="I14" s="66"/>
    </row>
    <row r="15" spans="1:9" ht="16.5" customHeight="1" x14ac:dyDescent="0.3">
      <c r="A15" s="70" t="s">
        <v>9</v>
      </c>
      <c r="B15" s="71"/>
      <c r="C15" s="72"/>
      <c r="D15" s="73"/>
      <c r="E15" s="74">
        <f>SUM(D11:D13)</f>
        <v>0</v>
      </c>
      <c r="F15" s="75" t="e">
        <f>E15/E156</f>
        <v>#DIV/0!</v>
      </c>
      <c r="G15" s="87">
        <f>SUM(G11:G14)</f>
        <v>0</v>
      </c>
      <c r="H15" s="87">
        <f>SUM(H11:H14)</f>
        <v>0</v>
      </c>
      <c r="I15" s="87">
        <f>SUM(I11:I14)</f>
        <v>0</v>
      </c>
    </row>
    <row r="16" spans="1:9" ht="16.5" customHeight="1" x14ac:dyDescent="0.3">
      <c r="A16" s="164"/>
      <c r="B16" s="165"/>
      <c r="C16" s="166"/>
      <c r="D16" s="167"/>
      <c r="E16" s="168"/>
      <c r="F16" s="169"/>
      <c r="G16" s="170"/>
      <c r="H16" s="171"/>
      <c r="I16" s="170"/>
    </row>
    <row r="17" spans="1:16" ht="16.5" customHeight="1" x14ac:dyDescent="0.3">
      <c r="A17" s="164"/>
      <c r="B17" s="165"/>
      <c r="C17" s="166"/>
      <c r="D17" s="167"/>
      <c r="E17" s="168"/>
      <c r="F17" s="169"/>
      <c r="G17" s="170"/>
      <c r="H17" s="171"/>
      <c r="I17" s="170"/>
    </row>
    <row r="18" spans="1:16" ht="15" customHeight="1" x14ac:dyDescent="0.3">
      <c r="F18" s="4"/>
      <c r="G18" s="66"/>
      <c r="I18" s="66"/>
    </row>
    <row r="19" spans="1:16" ht="15" customHeight="1" thickBot="1" x14ac:dyDescent="0.35">
      <c r="A19" s="1" t="s">
        <v>118</v>
      </c>
      <c r="B19" s="24"/>
      <c r="C19" s="8"/>
      <c r="D19" s="62"/>
      <c r="E19" s="9"/>
      <c r="F19" s="38"/>
      <c r="G19" s="67"/>
      <c r="H19" s="62"/>
      <c r="I19" s="67"/>
    </row>
    <row r="20" spans="1:16" ht="15" customHeight="1" thickTop="1" x14ac:dyDescent="0.3">
      <c r="B20" s="3" t="s">
        <v>10</v>
      </c>
      <c r="F20" s="4"/>
      <c r="G20" s="66"/>
      <c r="I20" s="66"/>
    </row>
    <row r="21" spans="1:16" ht="15" customHeight="1" x14ac:dyDescent="0.3">
      <c r="B21" s="4" t="s">
        <v>104</v>
      </c>
      <c r="D21" s="61">
        <v>0</v>
      </c>
      <c r="E21" s="10"/>
      <c r="F21" s="4"/>
      <c r="G21" s="66"/>
      <c r="I21" s="66"/>
    </row>
    <row r="22" spans="1:16" ht="15" customHeight="1" x14ac:dyDescent="0.3">
      <c r="B22" s="4" t="s">
        <v>11</v>
      </c>
      <c r="D22" s="61">
        <v>0</v>
      </c>
      <c r="F22" s="4"/>
      <c r="G22" s="66"/>
      <c r="I22" s="66"/>
    </row>
    <row r="23" spans="1:16" ht="15" customHeight="1" x14ac:dyDescent="0.3">
      <c r="B23" s="4" t="s">
        <v>12</v>
      </c>
      <c r="C23" s="4" t="s">
        <v>98</v>
      </c>
      <c r="D23" s="61">
        <v>0</v>
      </c>
      <c r="F23" s="4"/>
      <c r="G23" s="66"/>
      <c r="I23" s="66"/>
    </row>
    <row r="24" spans="1:16" ht="15" customHeight="1" thickBot="1" x14ac:dyDescent="0.35">
      <c r="A24" s="76"/>
      <c r="B24" s="77"/>
      <c r="C24" s="78"/>
      <c r="D24" s="79"/>
      <c r="E24" s="80">
        <f>SUM(D21:D23)</f>
        <v>0</v>
      </c>
      <c r="F24" s="81" t="e">
        <f>E24/E156</f>
        <v>#DIV/0!</v>
      </c>
      <c r="G24" s="82"/>
      <c r="H24" s="79"/>
      <c r="I24" s="82"/>
    </row>
    <row r="25" spans="1:16" ht="15" customHeight="1" thickTop="1" x14ac:dyDescent="0.35">
      <c r="B25" s="3" t="s">
        <v>13</v>
      </c>
      <c r="F25" s="4"/>
      <c r="G25" s="66"/>
      <c r="I25" s="66"/>
      <c r="K25" s="43"/>
      <c r="L25" s="43"/>
      <c r="M25" s="43"/>
      <c r="N25" s="44"/>
      <c r="O25" s="45"/>
      <c r="P25" s="45"/>
    </row>
    <row r="26" spans="1:16" ht="15" customHeight="1" x14ac:dyDescent="0.35">
      <c r="B26" s="4" t="s">
        <v>19</v>
      </c>
      <c r="D26" s="61">
        <v>0</v>
      </c>
      <c r="F26" s="4"/>
      <c r="G26" s="66"/>
      <c r="I26" s="66"/>
      <c r="K26" s="40"/>
      <c r="L26" s="41"/>
      <c r="M26" s="41"/>
      <c r="N26" s="46"/>
      <c r="O26" s="45"/>
      <c r="P26" s="47"/>
    </row>
    <row r="27" spans="1:16" ht="15" customHeight="1" x14ac:dyDescent="0.35">
      <c r="B27" s="4" t="s">
        <v>14</v>
      </c>
      <c r="D27" s="61">
        <v>0</v>
      </c>
      <c r="F27" s="4"/>
      <c r="G27" s="66"/>
      <c r="I27" s="66"/>
      <c r="K27" s="40"/>
      <c r="L27" s="41"/>
      <c r="M27" s="41"/>
      <c r="N27" s="46"/>
      <c r="O27" s="45"/>
      <c r="P27" s="47"/>
    </row>
    <row r="28" spans="1:16" ht="15" customHeight="1" x14ac:dyDescent="0.35">
      <c r="B28" s="4" t="s">
        <v>15</v>
      </c>
      <c r="D28" s="61">
        <v>0</v>
      </c>
      <c r="F28" s="4"/>
      <c r="G28" s="66"/>
      <c r="I28" s="66"/>
      <c r="K28" s="40"/>
      <c r="L28" s="41"/>
      <c r="M28" s="41"/>
      <c r="N28" s="46"/>
      <c r="O28" s="45"/>
      <c r="P28" s="47"/>
    </row>
    <row r="29" spans="1:16" ht="15" customHeight="1" x14ac:dyDescent="0.35">
      <c r="B29" s="4" t="s">
        <v>18</v>
      </c>
      <c r="D29" s="61">
        <v>0</v>
      </c>
      <c r="F29" s="4"/>
      <c r="G29" s="66"/>
      <c r="I29" s="66"/>
      <c r="K29" s="40"/>
      <c r="L29" s="41"/>
      <c r="M29" s="41"/>
      <c r="N29" s="46"/>
      <c r="O29" s="45"/>
      <c r="P29" s="47"/>
    </row>
    <row r="30" spans="1:16" ht="15" customHeight="1" x14ac:dyDescent="0.35">
      <c r="B30" s="4" t="s">
        <v>16</v>
      </c>
      <c r="D30" s="61">
        <v>0</v>
      </c>
      <c r="F30" s="4"/>
      <c r="G30" s="66"/>
      <c r="I30" s="66"/>
      <c r="K30" s="40"/>
      <c r="L30" s="41"/>
      <c r="M30" s="41"/>
      <c r="N30" s="46"/>
      <c r="O30" s="45"/>
      <c r="P30" s="47"/>
    </row>
    <row r="31" spans="1:16" ht="15" customHeight="1" x14ac:dyDescent="0.35">
      <c r="B31" s="4" t="s">
        <v>17</v>
      </c>
      <c r="D31" s="61">
        <v>0</v>
      </c>
      <c r="F31" s="4"/>
      <c r="G31" s="66"/>
      <c r="I31" s="66"/>
      <c r="K31" s="40"/>
      <c r="L31" s="41"/>
      <c r="M31" s="41"/>
      <c r="N31" s="46"/>
      <c r="O31" s="45"/>
      <c r="P31" s="47"/>
    </row>
    <row r="32" spans="1:16" ht="15" customHeight="1" x14ac:dyDescent="0.35">
      <c r="B32" s="39" t="s">
        <v>97</v>
      </c>
      <c r="D32" s="61">
        <v>0</v>
      </c>
      <c r="F32" s="4"/>
      <c r="G32" s="66"/>
      <c r="I32" s="66"/>
      <c r="K32" s="40"/>
      <c r="L32" s="41"/>
      <c r="M32" s="41"/>
      <c r="N32" s="46"/>
      <c r="O32" s="45"/>
      <c r="P32" s="47"/>
    </row>
    <row r="33" spans="1:16" ht="15" customHeight="1" x14ac:dyDescent="0.35">
      <c r="B33" s="4" t="s">
        <v>100</v>
      </c>
      <c r="D33" s="61">
        <v>0</v>
      </c>
      <c r="F33" s="4"/>
      <c r="G33" s="66"/>
      <c r="I33" s="66"/>
      <c r="K33" s="40"/>
      <c r="L33" s="41"/>
      <c r="M33" s="41"/>
      <c r="N33" s="46"/>
      <c r="O33" s="45"/>
      <c r="P33" s="47"/>
    </row>
    <row r="34" spans="1:16" ht="15" customHeight="1" x14ac:dyDescent="0.3">
      <c r="B34" s="4" t="s">
        <v>12</v>
      </c>
      <c r="D34" s="61">
        <v>0</v>
      </c>
      <c r="E34" s="10"/>
      <c r="F34" s="4"/>
      <c r="G34" s="66"/>
      <c r="I34" s="66"/>
    </row>
    <row r="35" spans="1:16" ht="15" customHeight="1" thickBot="1" x14ac:dyDescent="0.35">
      <c r="A35" s="76"/>
      <c r="B35" s="77"/>
      <c r="C35" s="78"/>
      <c r="D35" s="79"/>
      <c r="E35" s="80">
        <f>SUM(D26:D34)</f>
        <v>0</v>
      </c>
      <c r="F35" s="81" t="e">
        <f>E35/E156</f>
        <v>#DIV/0!</v>
      </c>
      <c r="G35" s="82"/>
      <c r="H35" s="79"/>
      <c r="I35" s="82"/>
    </row>
    <row r="36" spans="1:16" ht="15" customHeight="1" thickTop="1" x14ac:dyDescent="0.3">
      <c r="B36" s="3" t="s">
        <v>20</v>
      </c>
      <c r="F36" s="4"/>
      <c r="G36" s="66"/>
      <c r="I36" s="66"/>
    </row>
    <row r="37" spans="1:16" ht="15" customHeight="1" x14ac:dyDescent="0.3">
      <c r="B37" s="4" t="s">
        <v>21</v>
      </c>
      <c r="C37" s="4" t="s">
        <v>22</v>
      </c>
      <c r="D37" s="61">
        <v>0</v>
      </c>
      <c r="F37" s="4"/>
      <c r="G37" s="66"/>
      <c r="I37" s="66"/>
    </row>
    <row r="38" spans="1:16" ht="15" customHeight="1" x14ac:dyDescent="0.3">
      <c r="B38" s="4"/>
      <c r="C38" s="16" t="s">
        <v>23</v>
      </c>
      <c r="D38" s="61">
        <v>0</v>
      </c>
      <c r="E38" s="10">
        <f>SUM(D37:D39)</f>
        <v>0</v>
      </c>
      <c r="F38" s="4"/>
      <c r="G38" s="66"/>
      <c r="I38" s="66"/>
    </row>
    <row r="39" spans="1:16" ht="10" customHeight="1" x14ac:dyDescent="0.3">
      <c r="B39" s="4"/>
      <c r="F39" s="4"/>
      <c r="G39" s="66"/>
      <c r="I39" s="66"/>
    </row>
    <row r="40" spans="1:16" ht="15" customHeight="1" x14ac:dyDescent="0.35">
      <c r="B40" s="4" t="s">
        <v>24</v>
      </c>
      <c r="C40" s="4" t="s">
        <v>22</v>
      </c>
      <c r="D40" s="61">
        <v>0</v>
      </c>
      <c r="F40" s="4"/>
      <c r="G40" s="66"/>
      <c r="I40" s="66"/>
      <c r="K40" s="40"/>
      <c r="L40" s="41"/>
      <c r="M40" s="41"/>
      <c r="N40" s="46"/>
      <c r="O40" s="45"/>
      <c r="P40" s="47"/>
    </row>
    <row r="41" spans="1:16" ht="15" customHeight="1" x14ac:dyDescent="0.35">
      <c r="B41" s="4"/>
      <c r="C41" s="16" t="s">
        <v>23</v>
      </c>
      <c r="D41" s="61">
        <v>0</v>
      </c>
      <c r="E41" s="10">
        <f>SUM(D40:D41)</f>
        <v>0</v>
      </c>
      <c r="F41" s="4"/>
      <c r="G41" s="66"/>
      <c r="I41" s="66"/>
      <c r="K41" s="40"/>
      <c r="L41" s="41"/>
      <c r="M41" s="41"/>
      <c r="N41" s="46"/>
      <c r="O41" s="45"/>
      <c r="P41" s="47"/>
    </row>
    <row r="42" spans="1:16" ht="10" customHeight="1" x14ac:dyDescent="0.35">
      <c r="B42" s="4"/>
      <c r="F42" s="4"/>
      <c r="G42" s="66"/>
      <c r="I42" s="66"/>
      <c r="K42" s="40"/>
      <c r="L42" s="41"/>
      <c r="M42" s="41"/>
      <c r="N42" s="46"/>
      <c r="O42" s="45"/>
      <c r="P42" s="47"/>
    </row>
    <row r="43" spans="1:16" ht="15" customHeight="1" x14ac:dyDescent="0.35">
      <c r="B43" s="4" t="s">
        <v>25</v>
      </c>
      <c r="C43" s="4" t="s">
        <v>22</v>
      </c>
      <c r="D43" s="61">
        <v>0</v>
      </c>
      <c r="F43" s="4"/>
      <c r="G43" s="66"/>
      <c r="I43" s="66"/>
      <c r="K43" s="40"/>
      <c r="L43" s="41"/>
      <c r="M43" s="41"/>
      <c r="N43" s="46"/>
      <c r="O43" s="45"/>
      <c r="P43" s="47"/>
    </row>
    <row r="44" spans="1:16" ht="15" customHeight="1" x14ac:dyDescent="0.35">
      <c r="B44" s="4"/>
      <c r="C44" s="16" t="s">
        <v>23</v>
      </c>
      <c r="D44" s="61">
        <v>0</v>
      </c>
      <c r="E44" s="10">
        <f>SUM(D43:D44)</f>
        <v>0</v>
      </c>
      <c r="F44" s="4"/>
      <c r="G44" s="66"/>
      <c r="I44" s="66"/>
      <c r="K44" s="40"/>
      <c r="L44" s="41"/>
      <c r="M44" s="41"/>
      <c r="N44" s="46"/>
      <c r="O44" s="45"/>
      <c r="P44" s="47"/>
    </row>
    <row r="45" spans="1:16" ht="10" customHeight="1" x14ac:dyDescent="0.35">
      <c r="B45" s="4"/>
      <c r="F45" s="4"/>
      <c r="G45" s="66"/>
      <c r="I45" s="66"/>
      <c r="K45" s="40"/>
      <c r="L45" s="41"/>
      <c r="M45" s="41"/>
      <c r="N45" s="46"/>
      <c r="O45" s="45"/>
      <c r="P45" s="47"/>
    </row>
    <row r="46" spans="1:16" ht="15" customHeight="1" x14ac:dyDescent="0.35">
      <c r="B46" s="4" t="s">
        <v>26</v>
      </c>
      <c r="C46" s="4" t="s">
        <v>22</v>
      </c>
      <c r="D46" s="61">
        <v>0</v>
      </c>
      <c r="F46" s="4"/>
      <c r="G46" s="66"/>
      <c r="I46" s="66"/>
      <c r="K46" s="40"/>
      <c r="L46" s="41"/>
      <c r="M46" s="41"/>
      <c r="N46" s="46"/>
      <c r="O46" s="45"/>
      <c r="P46" s="47"/>
    </row>
    <row r="47" spans="1:16" ht="15" customHeight="1" x14ac:dyDescent="0.35">
      <c r="B47" s="4"/>
      <c r="C47" s="16" t="s">
        <v>23</v>
      </c>
      <c r="D47" s="61">
        <v>0</v>
      </c>
      <c r="E47" s="10">
        <f>SUM(D46:D47)</f>
        <v>0</v>
      </c>
      <c r="F47" s="4"/>
      <c r="G47" s="66"/>
      <c r="I47" s="66"/>
      <c r="K47" s="40"/>
      <c r="L47" s="41"/>
      <c r="M47" s="41"/>
      <c r="N47" s="46"/>
      <c r="O47" s="45"/>
      <c r="P47" s="47"/>
    </row>
    <row r="48" spans="1:16" ht="10" customHeight="1" x14ac:dyDescent="0.35">
      <c r="B48" s="4"/>
      <c r="F48" s="4"/>
      <c r="G48" s="66"/>
      <c r="I48" s="66"/>
      <c r="K48" s="43"/>
      <c r="L48" s="43"/>
      <c r="M48" s="43"/>
      <c r="N48" s="44"/>
      <c r="O48" s="48"/>
      <c r="P48" s="49"/>
    </row>
    <row r="49" spans="1:16" ht="15" customHeight="1" x14ac:dyDescent="0.3">
      <c r="B49" s="4" t="s">
        <v>27</v>
      </c>
      <c r="D49" s="61">
        <v>0</v>
      </c>
      <c r="F49" s="4"/>
      <c r="G49" s="66"/>
      <c r="I49" s="66"/>
    </row>
    <row r="50" spans="1:16" ht="15" customHeight="1" x14ac:dyDescent="0.3">
      <c r="B50" s="4"/>
      <c r="E50" s="10">
        <f>SUM(D49:D50)</f>
        <v>0</v>
      </c>
      <c r="F50" s="4"/>
      <c r="G50" s="66"/>
      <c r="I50" s="66"/>
    </row>
    <row r="51" spans="1:16" ht="10" customHeight="1" x14ac:dyDescent="0.3">
      <c r="B51" s="4"/>
      <c r="F51" s="4"/>
      <c r="G51" s="66"/>
      <c r="I51" s="66"/>
    </row>
    <row r="52" spans="1:16" ht="15" customHeight="1" x14ac:dyDescent="0.3">
      <c r="B52" s="39" t="s">
        <v>97</v>
      </c>
      <c r="C52" s="4" t="s">
        <v>22</v>
      </c>
      <c r="D52" s="61">
        <v>0</v>
      </c>
      <c r="F52" s="4"/>
      <c r="G52" s="66"/>
      <c r="I52" s="66"/>
    </row>
    <row r="53" spans="1:16" ht="15" customHeight="1" x14ac:dyDescent="0.3">
      <c r="B53" s="4"/>
      <c r="C53" s="16" t="s">
        <v>23</v>
      </c>
      <c r="D53" s="61">
        <v>0</v>
      </c>
      <c r="E53" s="10">
        <f>SUM(D52:D53)</f>
        <v>0</v>
      </c>
      <c r="F53" s="4"/>
      <c r="G53" s="66"/>
      <c r="I53" s="66"/>
    </row>
    <row r="54" spans="1:16" ht="10" customHeight="1" x14ac:dyDescent="0.3">
      <c r="B54" s="4"/>
      <c r="F54" s="4"/>
      <c r="G54" s="66"/>
      <c r="I54" s="66"/>
    </row>
    <row r="55" spans="1:16" ht="15" customHeight="1" x14ac:dyDescent="0.3">
      <c r="B55" s="4" t="s">
        <v>89</v>
      </c>
      <c r="D55" s="61">
        <v>0</v>
      </c>
      <c r="F55" s="4"/>
      <c r="G55" s="66"/>
      <c r="I55" s="66"/>
    </row>
    <row r="56" spans="1:16" ht="15" customHeight="1" x14ac:dyDescent="0.3">
      <c r="D56" s="61">
        <v>0</v>
      </c>
      <c r="E56" s="10">
        <f>SUM(D55:D56)</f>
        <v>0</v>
      </c>
      <c r="F56" s="4"/>
      <c r="G56" s="66"/>
      <c r="I56" s="66"/>
    </row>
    <row r="57" spans="1:16" ht="15" customHeight="1" x14ac:dyDescent="0.3">
      <c r="F57" s="4"/>
      <c r="G57" s="66"/>
      <c r="I57" s="66"/>
    </row>
    <row r="58" spans="1:16" ht="15" customHeight="1" thickBot="1" x14ac:dyDescent="0.35">
      <c r="A58" s="76"/>
      <c r="B58" s="77"/>
      <c r="C58" s="78"/>
      <c r="D58" s="79"/>
      <c r="E58" s="80">
        <f>SUM(E38:E56)</f>
        <v>0</v>
      </c>
      <c r="F58" s="81" t="e">
        <f>E58/E156</f>
        <v>#DIV/0!</v>
      </c>
      <c r="G58" s="82"/>
      <c r="H58" s="79"/>
      <c r="I58" s="82"/>
    </row>
    <row r="59" spans="1:16" ht="15" customHeight="1" thickTop="1" x14ac:dyDescent="0.3">
      <c r="B59" s="3" t="s">
        <v>127</v>
      </c>
      <c r="F59" s="4"/>
      <c r="G59" s="66"/>
      <c r="I59" s="66"/>
    </row>
    <row r="60" spans="1:16" ht="15" customHeight="1" x14ac:dyDescent="0.3">
      <c r="B60" s="4" t="s">
        <v>105</v>
      </c>
      <c r="D60" s="61">
        <v>0</v>
      </c>
      <c r="F60" s="4"/>
      <c r="G60" s="66"/>
      <c r="I60" s="66"/>
    </row>
    <row r="61" spans="1:16" ht="15" customHeight="1" x14ac:dyDescent="0.3">
      <c r="B61" s="4" t="s">
        <v>106</v>
      </c>
      <c r="D61" s="61">
        <v>0</v>
      </c>
      <c r="F61" s="4"/>
      <c r="G61" s="66"/>
      <c r="I61" s="66"/>
    </row>
    <row r="62" spans="1:16" ht="15" customHeight="1" x14ac:dyDescent="0.35">
      <c r="B62" s="4" t="s">
        <v>90</v>
      </c>
      <c r="D62" s="61">
        <v>0</v>
      </c>
      <c r="E62" s="10"/>
      <c r="F62" s="4"/>
      <c r="G62" s="66"/>
      <c r="I62" s="66"/>
      <c r="K62" s="40"/>
      <c r="L62" s="41"/>
      <c r="M62" s="41"/>
      <c r="N62" s="46"/>
      <c r="O62" s="45"/>
      <c r="P62" s="47"/>
    </row>
    <row r="63" spans="1:16" ht="15" customHeight="1" x14ac:dyDescent="0.35">
      <c r="B63" s="4" t="s">
        <v>93</v>
      </c>
      <c r="D63" s="61">
        <v>0</v>
      </c>
      <c r="E63" s="10"/>
      <c r="F63" s="4"/>
      <c r="G63" s="66"/>
      <c r="I63" s="66"/>
      <c r="K63" s="40"/>
      <c r="L63" s="41"/>
      <c r="M63" s="41"/>
      <c r="N63" s="46"/>
      <c r="O63" s="45"/>
      <c r="P63" s="47"/>
    </row>
    <row r="64" spans="1:16" ht="15" customHeight="1" x14ac:dyDescent="0.35">
      <c r="B64" s="4" t="s">
        <v>94</v>
      </c>
      <c r="D64" s="61">
        <v>0</v>
      </c>
      <c r="E64" s="10"/>
      <c r="F64" s="4"/>
      <c r="G64" s="66"/>
      <c r="I64" s="66"/>
      <c r="K64" s="40"/>
      <c r="L64" s="41"/>
      <c r="M64" s="41"/>
      <c r="N64" s="46"/>
      <c r="O64" s="45"/>
      <c r="P64" s="47"/>
    </row>
    <row r="65" spans="2:16" ht="15" customHeight="1" x14ac:dyDescent="0.35">
      <c r="B65" s="4" t="s">
        <v>95</v>
      </c>
      <c r="D65" s="61">
        <v>0</v>
      </c>
      <c r="E65" s="10"/>
      <c r="F65" s="4"/>
      <c r="G65" s="66"/>
      <c r="I65" s="66"/>
      <c r="K65" s="40"/>
      <c r="L65" s="41"/>
      <c r="M65" s="41"/>
      <c r="N65" s="46"/>
      <c r="O65" s="45"/>
      <c r="P65" s="47"/>
    </row>
    <row r="66" spans="2:16" ht="15" customHeight="1" x14ac:dyDescent="0.35">
      <c r="B66" s="4" t="s">
        <v>96</v>
      </c>
      <c r="D66" s="61">
        <v>0</v>
      </c>
      <c r="E66" s="10"/>
      <c r="F66" s="4"/>
      <c r="G66" s="66"/>
      <c r="I66" s="66"/>
      <c r="K66" s="40"/>
      <c r="L66" s="41"/>
      <c r="M66" s="41"/>
      <c r="N66" s="46"/>
      <c r="O66" s="45"/>
      <c r="P66" s="47"/>
    </row>
    <row r="67" spans="2:16" ht="15" customHeight="1" x14ac:dyDescent="0.35">
      <c r="B67" s="3" t="s">
        <v>129</v>
      </c>
      <c r="E67" s="10"/>
      <c r="F67" s="4"/>
      <c r="G67" s="66"/>
      <c r="I67" s="66"/>
      <c r="K67" s="40"/>
      <c r="L67" s="41"/>
      <c r="M67" s="3"/>
      <c r="N67" s="4"/>
      <c r="O67" s="61"/>
      <c r="P67" s="47"/>
    </row>
    <row r="68" spans="2:16" ht="15" customHeight="1" x14ac:dyDescent="0.35">
      <c r="B68" s="4" t="s">
        <v>19</v>
      </c>
      <c r="D68" s="61">
        <v>0</v>
      </c>
      <c r="E68" s="10"/>
      <c r="F68" s="4"/>
      <c r="G68" s="66"/>
      <c r="I68" s="66"/>
      <c r="K68" s="40"/>
      <c r="L68" s="41"/>
      <c r="M68" s="4"/>
      <c r="N68" s="4"/>
      <c r="O68" s="61"/>
      <c r="P68" s="47"/>
    </row>
    <row r="69" spans="2:16" ht="15" customHeight="1" x14ac:dyDescent="0.35">
      <c r="B69" s="4" t="s">
        <v>130</v>
      </c>
      <c r="D69" s="61">
        <v>0</v>
      </c>
      <c r="E69" s="10"/>
      <c r="F69" s="4"/>
      <c r="G69" s="66"/>
      <c r="I69" s="66"/>
      <c r="K69" s="40"/>
      <c r="L69" s="41"/>
      <c r="M69" s="4"/>
      <c r="N69" s="4"/>
      <c r="O69" s="61"/>
      <c r="P69" s="47"/>
    </row>
    <row r="70" spans="2:16" ht="15" customHeight="1" x14ac:dyDescent="0.35">
      <c r="B70" s="4" t="s">
        <v>131</v>
      </c>
      <c r="D70" s="61">
        <v>0</v>
      </c>
      <c r="E70" s="10"/>
      <c r="F70" s="4"/>
      <c r="G70" s="66"/>
      <c r="I70" s="66"/>
      <c r="K70" s="40"/>
      <c r="L70" s="41"/>
      <c r="M70" s="4"/>
      <c r="N70" s="4"/>
      <c r="O70" s="61"/>
      <c r="P70" s="47"/>
    </row>
    <row r="71" spans="2:16" ht="15" customHeight="1" x14ac:dyDescent="0.35">
      <c r="B71" s="4" t="s">
        <v>34</v>
      </c>
      <c r="D71" s="61">
        <v>0</v>
      </c>
      <c r="E71" s="10"/>
      <c r="F71" s="4"/>
      <c r="G71" s="66"/>
      <c r="I71" s="66"/>
      <c r="K71" s="40"/>
      <c r="L71" s="41"/>
      <c r="M71" s="4"/>
      <c r="N71" s="4"/>
      <c r="O71" s="61"/>
      <c r="P71" s="47"/>
    </row>
    <row r="72" spans="2:16" ht="15" customHeight="1" x14ac:dyDescent="0.35">
      <c r="B72" s="4" t="s">
        <v>135</v>
      </c>
      <c r="D72" s="61">
        <v>0</v>
      </c>
      <c r="E72" s="10"/>
      <c r="F72" s="4"/>
      <c r="G72" s="66"/>
      <c r="I72" s="66"/>
      <c r="K72" s="40"/>
      <c r="L72" s="41"/>
      <c r="M72" s="4"/>
      <c r="N72" s="4"/>
      <c r="O72" s="61"/>
      <c r="P72" s="47"/>
    </row>
    <row r="73" spans="2:16" ht="15" customHeight="1" x14ac:dyDescent="0.35">
      <c r="B73" s="4" t="s">
        <v>132</v>
      </c>
      <c r="D73" s="61">
        <v>0</v>
      </c>
      <c r="E73" s="10"/>
      <c r="F73" s="4"/>
      <c r="G73" s="66"/>
      <c r="I73" s="66"/>
      <c r="K73" s="40"/>
      <c r="L73" s="41"/>
      <c r="M73" s="4"/>
      <c r="N73" s="4"/>
      <c r="O73" s="61"/>
      <c r="P73" s="47"/>
    </row>
    <row r="74" spans="2:16" ht="15" customHeight="1" x14ac:dyDescent="0.35">
      <c r="B74" s="4" t="s">
        <v>134</v>
      </c>
      <c r="D74" s="61">
        <v>0</v>
      </c>
      <c r="E74" s="10"/>
      <c r="F74" s="4"/>
      <c r="G74" s="66"/>
      <c r="I74" s="66"/>
      <c r="K74" s="40"/>
      <c r="L74" s="41"/>
      <c r="M74" s="4"/>
      <c r="N74" s="4"/>
      <c r="O74" s="61"/>
      <c r="P74" s="47"/>
    </row>
    <row r="75" spans="2:16" ht="15" customHeight="1" thickBot="1" x14ac:dyDescent="0.4">
      <c r="B75" s="13"/>
      <c r="C75" s="6"/>
      <c r="D75" s="63"/>
      <c r="E75" s="15">
        <f>SUM(D60:D74)</f>
        <v>0</v>
      </c>
      <c r="F75" s="50" t="e">
        <f>E75/E156</f>
        <v>#DIV/0!</v>
      </c>
      <c r="G75" s="68"/>
      <c r="H75" s="63"/>
      <c r="I75" s="68"/>
      <c r="K75" s="40"/>
      <c r="L75" s="41"/>
      <c r="M75" s="41"/>
      <c r="N75" s="46"/>
      <c r="O75" s="45"/>
      <c r="P75" s="47"/>
    </row>
    <row r="76" spans="2:16" ht="15" customHeight="1" thickTop="1" x14ac:dyDescent="0.35">
      <c r="B76" s="3" t="s">
        <v>107</v>
      </c>
      <c r="F76" s="4"/>
      <c r="G76" s="66"/>
      <c r="I76" s="66"/>
      <c r="J76" s="39"/>
      <c r="K76" s="40"/>
      <c r="L76" s="41"/>
      <c r="M76" s="41" t="s">
        <v>126</v>
      </c>
      <c r="N76" s="46"/>
      <c r="O76" s="45"/>
      <c r="P76" s="47"/>
    </row>
    <row r="77" spans="2:16" ht="15" customHeight="1" x14ac:dyDescent="0.35">
      <c r="B77" s="4" t="s">
        <v>33</v>
      </c>
      <c r="C77" s="4" t="s">
        <v>34</v>
      </c>
      <c r="D77" s="61">
        <v>0</v>
      </c>
      <c r="F77" s="4"/>
      <c r="G77" s="66"/>
      <c r="I77" s="66"/>
      <c r="J77" s="39"/>
      <c r="K77" s="40"/>
      <c r="L77" s="41"/>
      <c r="M77" s="41" t="s">
        <v>126</v>
      </c>
      <c r="N77" s="46"/>
      <c r="O77" s="45"/>
      <c r="P77" s="47"/>
    </row>
    <row r="78" spans="2:16" ht="15" customHeight="1" x14ac:dyDescent="0.35">
      <c r="B78" s="4" t="s">
        <v>28</v>
      </c>
      <c r="D78" s="61">
        <v>0</v>
      </c>
      <c r="E78" s="10"/>
      <c r="F78" s="4"/>
      <c r="G78" s="66"/>
      <c r="I78" s="66"/>
      <c r="M78" s="42" t="s">
        <v>126</v>
      </c>
      <c r="P78" s="47"/>
    </row>
    <row r="79" spans="2:16" ht="15" customHeight="1" x14ac:dyDescent="0.3">
      <c r="B79" s="4" t="s">
        <v>99</v>
      </c>
      <c r="D79" s="61">
        <v>0</v>
      </c>
      <c r="E79" s="10"/>
      <c r="F79" s="4"/>
      <c r="G79" s="66"/>
      <c r="I79" s="66"/>
    </row>
    <row r="80" spans="2:16" ht="15" customHeight="1" x14ac:dyDescent="0.35">
      <c r="B80" s="4" t="s">
        <v>29</v>
      </c>
      <c r="D80" s="61">
        <v>0</v>
      </c>
      <c r="E80" s="10"/>
      <c r="F80" s="4"/>
      <c r="G80" s="66"/>
      <c r="I80" s="66"/>
      <c r="K80" s="43"/>
      <c r="L80" s="43"/>
      <c r="M80" s="43"/>
      <c r="N80" s="44"/>
      <c r="O80" s="48"/>
    </row>
    <row r="81" spans="1:19" ht="15" customHeight="1" x14ac:dyDescent="0.35">
      <c r="B81" s="39" t="s">
        <v>90</v>
      </c>
      <c r="D81" s="61">
        <v>0</v>
      </c>
      <c r="E81" s="10"/>
      <c r="F81" s="4"/>
      <c r="G81" s="66"/>
      <c r="I81" s="66"/>
      <c r="K81" s="40"/>
      <c r="L81" s="41"/>
      <c r="M81" s="41"/>
      <c r="N81" s="46"/>
      <c r="O81" s="45"/>
      <c r="P81" s="48"/>
    </row>
    <row r="82" spans="1:19" ht="15" customHeight="1" x14ac:dyDescent="0.35">
      <c r="B82" s="4" t="s">
        <v>30</v>
      </c>
      <c r="D82" s="61">
        <v>0</v>
      </c>
      <c r="E82" s="10"/>
      <c r="F82" s="4"/>
      <c r="G82" s="66"/>
      <c r="I82" s="66"/>
      <c r="J82" s="39"/>
      <c r="K82" s="40"/>
      <c r="L82" s="41"/>
      <c r="M82" s="41"/>
      <c r="N82" s="46"/>
      <c r="O82" s="45"/>
      <c r="P82" s="47"/>
    </row>
    <row r="83" spans="1:19" ht="15" customHeight="1" x14ac:dyDescent="0.35">
      <c r="B83" s="4" t="s">
        <v>31</v>
      </c>
      <c r="C83" s="4" t="s">
        <v>92</v>
      </c>
      <c r="D83" s="61">
        <v>0</v>
      </c>
      <c r="E83" s="10"/>
      <c r="F83" s="4"/>
      <c r="G83" s="66"/>
      <c r="I83" s="66"/>
      <c r="J83" s="39"/>
      <c r="K83" s="43"/>
      <c r="L83" s="43"/>
      <c r="M83" s="43"/>
      <c r="N83" s="44"/>
      <c r="O83" s="48"/>
      <c r="P83" s="47"/>
    </row>
    <row r="84" spans="1:19" ht="15" customHeight="1" x14ac:dyDescent="0.35">
      <c r="B84" s="4"/>
      <c r="C84" s="4" t="s">
        <v>91</v>
      </c>
      <c r="D84" s="61">
        <v>0</v>
      </c>
      <c r="E84" s="10"/>
      <c r="F84" s="4"/>
      <c r="G84" s="66"/>
      <c r="I84" s="66"/>
      <c r="J84" s="39"/>
      <c r="K84" s="43"/>
      <c r="L84" s="43"/>
      <c r="M84" s="43"/>
      <c r="N84" s="44"/>
      <c r="O84" s="48"/>
      <c r="P84" s="47"/>
    </row>
    <row r="85" spans="1:19" ht="15" customHeight="1" x14ac:dyDescent="0.35">
      <c r="B85" s="4" t="s">
        <v>108</v>
      </c>
      <c r="C85" s="4" t="s">
        <v>6</v>
      </c>
      <c r="D85" s="61">
        <v>0</v>
      </c>
      <c r="F85" s="4"/>
      <c r="G85" s="66"/>
      <c r="I85" s="66"/>
      <c r="J85" s="39"/>
      <c r="P85" s="49"/>
    </row>
    <row r="86" spans="1:19" ht="15" customHeight="1" thickBot="1" x14ac:dyDescent="0.4">
      <c r="B86" s="13"/>
      <c r="C86" s="6" t="s">
        <v>5</v>
      </c>
      <c r="D86" s="63">
        <v>0</v>
      </c>
      <c r="E86" s="15">
        <f>SUM(D77:D86)</f>
        <v>0</v>
      </c>
      <c r="F86" s="50" t="e">
        <f>E86/E156</f>
        <v>#DIV/0!</v>
      </c>
      <c r="G86" s="66"/>
      <c r="I86" s="66"/>
      <c r="J86" s="39"/>
      <c r="K86" s="43"/>
      <c r="L86" s="43"/>
      <c r="M86" s="43"/>
      <c r="N86" s="46"/>
      <c r="O86" s="45"/>
    </row>
    <row r="87" spans="1:19" ht="15" customHeight="1" thickTop="1" x14ac:dyDescent="0.35">
      <c r="B87" s="3" t="s">
        <v>32</v>
      </c>
      <c r="F87" s="4"/>
      <c r="G87" s="66"/>
      <c r="I87" s="66"/>
      <c r="J87" s="39"/>
      <c r="K87" s="40"/>
      <c r="L87" s="41"/>
      <c r="M87" s="41"/>
      <c r="N87" s="46"/>
      <c r="O87" s="45"/>
      <c r="P87" s="48"/>
    </row>
    <row r="88" spans="1:19" ht="15" customHeight="1" x14ac:dyDescent="0.35">
      <c r="B88" s="3" t="s">
        <v>128</v>
      </c>
      <c r="C88" s="3"/>
      <c r="F88" s="4"/>
      <c r="G88" s="66"/>
      <c r="I88" s="66"/>
      <c r="K88" s="40"/>
      <c r="L88" s="41"/>
      <c r="M88" s="41"/>
      <c r="N88" s="46"/>
      <c r="O88" s="45"/>
      <c r="P88" s="47"/>
    </row>
    <row r="89" spans="1:19" ht="15" customHeight="1" x14ac:dyDescent="0.35">
      <c r="C89" s="4" t="s">
        <v>35</v>
      </c>
      <c r="D89" s="61">
        <v>0</v>
      </c>
      <c r="F89" s="4"/>
      <c r="G89" s="66"/>
      <c r="I89" s="66"/>
      <c r="K89" s="40"/>
      <c r="L89" s="41"/>
      <c r="M89" s="41"/>
      <c r="N89" s="46"/>
      <c r="O89" s="45"/>
      <c r="P89" s="47"/>
    </row>
    <row r="90" spans="1:19" ht="15" customHeight="1" thickBot="1" x14ac:dyDescent="0.4">
      <c r="C90" s="4" t="s">
        <v>36</v>
      </c>
      <c r="D90" s="61">
        <v>0</v>
      </c>
      <c r="E90" s="15">
        <f>SUM(D89:D90)</f>
        <v>0</v>
      </c>
      <c r="F90" s="50" t="e">
        <f>E90/E156</f>
        <v>#DIV/0!</v>
      </c>
      <c r="G90" s="66"/>
      <c r="I90" s="66"/>
      <c r="J90" s="39"/>
      <c r="K90" s="40"/>
      <c r="L90" s="41"/>
      <c r="M90" s="41"/>
      <c r="N90" s="46"/>
      <c r="O90" s="45"/>
      <c r="P90" s="47"/>
    </row>
    <row r="91" spans="1:19" ht="15" customHeight="1" thickTop="1" x14ac:dyDescent="0.35">
      <c r="B91" s="13"/>
      <c r="C91" s="6"/>
      <c r="D91" s="63"/>
      <c r="E91" s="14"/>
      <c r="F91" s="37"/>
      <c r="G91" s="68"/>
      <c r="H91" s="63"/>
      <c r="I91" s="68"/>
      <c r="K91" s="43"/>
      <c r="L91" s="43"/>
      <c r="M91" s="43"/>
      <c r="N91" s="44"/>
      <c r="O91" s="48"/>
      <c r="P91" s="47"/>
    </row>
    <row r="92" spans="1:19" s="54" customFormat="1" ht="15" customHeight="1" x14ac:dyDescent="0.35">
      <c r="A92" s="70" t="s">
        <v>119</v>
      </c>
      <c r="B92" s="70"/>
      <c r="C92" s="83"/>
      <c r="D92" s="84"/>
      <c r="E92" s="74">
        <f>SUM(E24+E35+E58+E75+E86+E90)</f>
        <v>0</v>
      </c>
      <c r="F92" s="85" t="e">
        <f>E92/E156</f>
        <v>#DIV/0!</v>
      </c>
      <c r="G92" s="86">
        <f>SUM(G20:G91)</f>
        <v>0</v>
      </c>
      <c r="H92" s="86">
        <f>SUM(H20:H91)</f>
        <v>0</v>
      </c>
      <c r="I92" s="86">
        <f>SUM(I20:I91)</f>
        <v>0</v>
      </c>
      <c r="K92" s="55"/>
      <c r="L92" s="55"/>
      <c r="M92" s="55"/>
      <c r="N92" s="55"/>
      <c r="O92" s="55"/>
      <c r="P92" s="56"/>
      <c r="Q92" s="55"/>
      <c r="R92" s="55"/>
      <c r="S92" s="55"/>
    </row>
    <row r="93" spans="1:19" ht="15" customHeight="1" x14ac:dyDescent="0.35">
      <c r="B93" s="17"/>
      <c r="C93" s="18"/>
      <c r="D93" s="64"/>
      <c r="E93" s="19"/>
      <c r="F93" s="4"/>
      <c r="G93" s="64"/>
      <c r="H93" s="64"/>
      <c r="I93" s="64"/>
      <c r="P93" s="49"/>
    </row>
    <row r="94" spans="1:19" ht="15" customHeight="1" thickBot="1" x14ac:dyDescent="0.35">
      <c r="A94" s="1" t="s">
        <v>111</v>
      </c>
      <c r="B94" s="24"/>
      <c r="C94" s="8"/>
      <c r="D94" s="62"/>
      <c r="E94" s="9"/>
      <c r="F94" s="8"/>
      <c r="G94" s="62"/>
      <c r="H94" s="62"/>
      <c r="I94" s="62"/>
    </row>
    <row r="95" spans="1:19" ht="15" customHeight="1" thickTop="1" x14ac:dyDescent="0.35">
      <c r="B95" s="18" t="s">
        <v>37</v>
      </c>
      <c r="C95" s="18"/>
      <c r="D95" s="64">
        <v>0</v>
      </c>
      <c r="E95" s="19"/>
      <c r="F95" s="4"/>
      <c r="G95" s="66"/>
      <c r="H95" s="66"/>
      <c r="I95" s="66"/>
      <c r="K95" s="40"/>
      <c r="L95" s="41"/>
      <c r="M95" s="41"/>
      <c r="N95" s="46"/>
      <c r="O95" s="45"/>
    </row>
    <row r="96" spans="1:19" ht="15" customHeight="1" x14ac:dyDescent="0.35">
      <c r="B96" s="18" t="s">
        <v>38</v>
      </c>
      <c r="C96" s="18"/>
      <c r="D96" s="64">
        <v>0</v>
      </c>
      <c r="E96" s="19"/>
      <c r="F96" s="4"/>
      <c r="G96" s="66"/>
      <c r="H96" s="66"/>
      <c r="I96" s="66"/>
      <c r="K96" s="40"/>
      <c r="L96" s="41"/>
      <c r="M96" s="41"/>
      <c r="N96" s="46"/>
      <c r="O96" s="45"/>
      <c r="P96" s="47"/>
    </row>
    <row r="97" spans="1:19" ht="15" customHeight="1" x14ac:dyDescent="0.35">
      <c r="B97" s="18" t="s">
        <v>103</v>
      </c>
      <c r="C97" s="18"/>
      <c r="D97" s="64">
        <v>0</v>
      </c>
      <c r="E97" s="19"/>
      <c r="F97" s="4"/>
      <c r="G97" s="66"/>
      <c r="H97" s="66"/>
      <c r="I97" s="66"/>
      <c r="K97" s="40"/>
      <c r="L97" s="41"/>
      <c r="M97" s="41"/>
      <c r="N97" s="46"/>
      <c r="O97" s="45"/>
      <c r="P97" s="47"/>
    </row>
    <row r="98" spans="1:19" ht="15" customHeight="1" x14ac:dyDescent="0.35">
      <c r="B98" s="18" t="s">
        <v>39</v>
      </c>
      <c r="C98" s="18"/>
      <c r="D98" s="64">
        <v>0</v>
      </c>
      <c r="E98" s="21"/>
      <c r="F98" s="4"/>
      <c r="G98" s="66"/>
      <c r="H98" s="66"/>
      <c r="I98" s="66"/>
      <c r="K98" s="40"/>
      <c r="L98" s="41"/>
      <c r="M98" s="41"/>
      <c r="N98" s="46"/>
      <c r="O98" s="45"/>
      <c r="P98" s="47"/>
    </row>
    <row r="99" spans="1:19" ht="15" customHeight="1" x14ac:dyDescent="0.35">
      <c r="B99" s="18" t="s">
        <v>54</v>
      </c>
      <c r="C99" s="18" t="s">
        <v>40</v>
      </c>
      <c r="D99" s="64">
        <v>0</v>
      </c>
      <c r="E99" s="19"/>
      <c r="F99" s="4"/>
      <c r="G99" s="66"/>
      <c r="H99" s="66"/>
      <c r="I99" s="66"/>
      <c r="K99" s="40"/>
      <c r="L99" s="41"/>
      <c r="M99" s="41"/>
      <c r="N99" s="46"/>
      <c r="O99" s="45"/>
      <c r="P99" s="47"/>
    </row>
    <row r="100" spans="1:19" ht="15" customHeight="1" x14ac:dyDescent="0.35">
      <c r="B100" s="18"/>
      <c r="C100" s="18" t="s">
        <v>41</v>
      </c>
      <c r="D100" s="64">
        <v>0</v>
      </c>
      <c r="E100" s="21"/>
      <c r="F100" s="4"/>
      <c r="G100" s="66"/>
      <c r="H100" s="66"/>
      <c r="I100" s="66"/>
      <c r="K100" s="40"/>
      <c r="L100" s="41"/>
      <c r="M100" s="41"/>
      <c r="N100" s="46"/>
      <c r="O100" s="45"/>
      <c r="P100" s="47"/>
    </row>
    <row r="101" spans="1:19" ht="15" customHeight="1" x14ac:dyDescent="0.35">
      <c r="B101" s="18" t="s">
        <v>42</v>
      </c>
      <c r="C101" s="18"/>
      <c r="D101" s="64">
        <v>0</v>
      </c>
      <c r="E101" s="21"/>
      <c r="F101" s="4"/>
      <c r="G101" s="66"/>
      <c r="H101" s="66"/>
      <c r="I101" s="66"/>
      <c r="K101" s="40"/>
      <c r="L101" s="41"/>
      <c r="M101" s="41"/>
      <c r="N101" s="46"/>
      <c r="O101" s="45"/>
      <c r="P101" s="47"/>
    </row>
    <row r="102" spans="1:19" ht="15" customHeight="1" x14ac:dyDescent="0.35">
      <c r="B102" s="18" t="s">
        <v>45</v>
      </c>
      <c r="C102" s="18"/>
      <c r="D102" s="64">
        <v>0</v>
      </c>
      <c r="E102" s="19"/>
      <c r="F102" s="4"/>
      <c r="G102" s="66"/>
      <c r="H102" s="66"/>
      <c r="I102" s="66"/>
      <c r="K102" s="40"/>
      <c r="L102" s="41"/>
      <c r="M102" s="41"/>
      <c r="N102" s="46"/>
      <c r="O102" s="45"/>
      <c r="P102" s="47"/>
    </row>
    <row r="103" spans="1:19" ht="15" customHeight="1" x14ac:dyDescent="0.35">
      <c r="B103" s="18" t="s">
        <v>46</v>
      </c>
      <c r="C103" s="18"/>
      <c r="D103" s="64">
        <v>0</v>
      </c>
      <c r="E103" s="21"/>
      <c r="F103" s="4"/>
      <c r="G103" s="66"/>
      <c r="H103" s="66"/>
      <c r="I103" s="66"/>
      <c r="K103" s="40"/>
      <c r="L103" s="41"/>
      <c r="M103" s="41"/>
      <c r="N103" s="46"/>
      <c r="O103" s="45"/>
      <c r="P103" s="47"/>
    </row>
    <row r="104" spans="1:19" ht="15" customHeight="1" thickBot="1" x14ac:dyDescent="0.4">
      <c r="B104" s="18" t="s">
        <v>101</v>
      </c>
      <c r="C104" s="18"/>
      <c r="D104" s="64">
        <v>0</v>
      </c>
      <c r="E104" s="15">
        <f>SUM(D95:D104)</f>
        <v>0</v>
      </c>
      <c r="F104" s="50" t="e">
        <f>E104/E156</f>
        <v>#DIV/0!</v>
      </c>
      <c r="G104" s="66"/>
      <c r="H104" s="66"/>
      <c r="I104" s="66"/>
      <c r="K104" s="40"/>
      <c r="L104" s="41"/>
      <c r="M104" s="41"/>
      <c r="N104" s="46"/>
      <c r="O104" s="45"/>
      <c r="P104" s="47"/>
    </row>
    <row r="105" spans="1:19" ht="15" customHeight="1" thickTop="1" x14ac:dyDescent="0.35">
      <c r="B105" s="51" t="s">
        <v>125</v>
      </c>
      <c r="C105" s="52"/>
      <c r="D105" s="111"/>
      <c r="E105" s="19"/>
      <c r="F105" s="52"/>
      <c r="G105" s="69"/>
      <c r="H105" s="69"/>
      <c r="I105" s="69"/>
      <c r="K105" s="40"/>
      <c r="L105" s="41"/>
      <c r="M105" s="41"/>
      <c r="N105" s="46"/>
      <c r="O105" s="45"/>
      <c r="P105" s="47"/>
    </row>
    <row r="106" spans="1:19" ht="15" customHeight="1" x14ac:dyDescent="0.35">
      <c r="B106" s="17" t="s">
        <v>124</v>
      </c>
      <c r="C106" s="18"/>
      <c r="D106" s="109"/>
      <c r="E106" s="19"/>
      <c r="F106" s="4"/>
      <c r="G106" s="66"/>
      <c r="H106" s="66"/>
      <c r="I106" s="66"/>
      <c r="K106" s="40"/>
      <c r="L106" s="41"/>
      <c r="M106" s="41"/>
      <c r="N106" s="46"/>
      <c r="O106" s="45"/>
      <c r="P106" s="47"/>
    </row>
    <row r="107" spans="1:19" ht="15" customHeight="1" x14ac:dyDescent="0.35">
      <c r="B107" s="13"/>
      <c r="C107" s="6"/>
      <c r="D107" s="79"/>
      <c r="E107" s="20"/>
      <c r="F107" s="6"/>
      <c r="G107" s="68"/>
      <c r="H107" s="63"/>
      <c r="I107" s="68"/>
      <c r="K107" s="40"/>
      <c r="L107" s="41"/>
      <c r="M107" s="41"/>
      <c r="N107" s="46"/>
      <c r="O107" s="45"/>
      <c r="P107" s="47"/>
    </row>
    <row r="108" spans="1:19" s="54" customFormat="1" ht="15" customHeight="1" x14ac:dyDescent="0.35">
      <c r="A108" s="70" t="s">
        <v>47</v>
      </c>
      <c r="B108" s="70"/>
      <c r="C108" s="83"/>
      <c r="D108" s="84"/>
      <c r="E108" s="74">
        <f>SUM(D95:D104)</f>
        <v>0</v>
      </c>
      <c r="F108" s="85" t="e">
        <f>E108/E156</f>
        <v>#DIV/0!</v>
      </c>
      <c r="G108" s="87">
        <f>SUM(G95:G104)</f>
        <v>0</v>
      </c>
      <c r="H108" s="87">
        <f>SUM(H95:H104)</f>
        <v>0</v>
      </c>
      <c r="I108" s="87">
        <f>SUM(I95:I104)</f>
        <v>0</v>
      </c>
      <c r="K108" s="57"/>
      <c r="L108" s="58"/>
      <c r="M108" s="58"/>
      <c r="N108" s="59"/>
      <c r="O108" s="60"/>
      <c r="P108" s="56"/>
      <c r="Q108" s="55"/>
      <c r="R108" s="55"/>
      <c r="S108" s="55"/>
    </row>
    <row r="109" spans="1:19" ht="15" customHeight="1" x14ac:dyDescent="0.35">
      <c r="F109" s="4"/>
      <c r="G109" s="66"/>
      <c r="I109" s="66"/>
      <c r="K109" s="40"/>
      <c r="L109" s="41"/>
      <c r="M109" s="41"/>
      <c r="N109" s="46"/>
      <c r="O109" s="45"/>
      <c r="P109" s="47"/>
    </row>
    <row r="110" spans="1:19" ht="15" customHeight="1" thickBot="1" x14ac:dyDescent="0.35">
      <c r="A110" s="1" t="s">
        <v>116</v>
      </c>
      <c r="B110" s="24"/>
      <c r="C110" s="8"/>
      <c r="D110" s="62"/>
      <c r="E110" s="9"/>
      <c r="F110" s="38"/>
      <c r="G110" s="67"/>
      <c r="H110" s="62"/>
      <c r="I110" s="67"/>
    </row>
    <row r="111" spans="1:19" ht="15" customHeight="1" thickTop="1" x14ac:dyDescent="0.3">
      <c r="B111" s="3" t="s">
        <v>112</v>
      </c>
      <c r="F111" s="4"/>
      <c r="G111" s="66"/>
      <c r="I111" s="66"/>
    </row>
    <row r="112" spans="1:19" ht="15" customHeight="1" x14ac:dyDescent="0.3">
      <c r="B112" s="4" t="s">
        <v>48</v>
      </c>
      <c r="D112" s="61">
        <v>0</v>
      </c>
      <c r="F112" s="4"/>
      <c r="G112" s="66"/>
      <c r="I112" s="66"/>
    </row>
    <row r="113" spans="2:9" ht="15" customHeight="1" x14ac:dyDescent="0.3">
      <c r="B113" s="4" t="s">
        <v>49</v>
      </c>
      <c r="C113" s="4" t="s">
        <v>50</v>
      </c>
      <c r="D113" s="61">
        <v>0</v>
      </c>
      <c r="F113" s="4"/>
      <c r="G113" s="66"/>
      <c r="I113" s="66"/>
    </row>
    <row r="114" spans="2:9" ht="15" customHeight="1" x14ac:dyDescent="0.3">
      <c r="B114" s="4"/>
      <c r="C114" s="4" t="s">
        <v>51</v>
      </c>
      <c r="D114" s="61">
        <v>0</v>
      </c>
      <c r="F114" s="4"/>
      <c r="G114" s="66"/>
      <c r="I114" s="66"/>
    </row>
    <row r="115" spans="2:9" ht="15" customHeight="1" x14ac:dyDescent="0.3">
      <c r="B115" s="4" t="s">
        <v>52</v>
      </c>
      <c r="D115" s="61">
        <v>0</v>
      </c>
      <c r="F115" s="4"/>
      <c r="G115" s="66"/>
      <c r="I115" s="66"/>
    </row>
    <row r="116" spans="2:9" ht="15" customHeight="1" x14ac:dyDescent="0.3">
      <c r="B116" s="4" t="s">
        <v>53</v>
      </c>
      <c r="D116" s="61">
        <v>0</v>
      </c>
      <c r="F116" s="4"/>
      <c r="G116" s="66"/>
      <c r="I116" s="66"/>
    </row>
    <row r="117" spans="2:9" ht="15" customHeight="1" x14ac:dyDescent="0.3">
      <c r="B117" s="4" t="s">
        <v>54</v>
      </c>
      <c r="D117" s="61">
        <v>0</v>
      </c>
      <c r="F117" s="4"/>
      <c r="G117" s="66"/>
      <c r="I117" s="66"/>
    </row>
    <row r="118" spans="2:9" ht="15" customHeight="1" x14ac:dyDescent="0.3">
      <c r="B118" s="4" t="s">
        <v>39</v>
      </c>
      <c r="D118" s="61">
        <v>0</v>
      </c>
      <c r="F118" s="4"/>
      <c r="G118" s="66"/>
      <c r="I118" s="66"/>
    </row>
    <row r="119" spans="2:9" ht="15" customHeight="1" x14ac:dyDescent="0.3">
      <c r="B119" s="4" t="s">
        <v>44</v>
      </c>
      <c r="D119" s="61">
        <v>0</v>
      </c>
      <c r="F119" s="4"/>
      <c r="G119" s="66"/>
      <c r="I119" s="66"/>
    </row>
    <row r="120" spans="2:9" ht="15" customHeight="1" x14ac:dyDescent="0.3">
      <c r="B120" s="4" t="s">
        <v>43</v>
      </c>
      <c r="D120" s="61">
        <v>0</v>
      </c>
      <c r="F120" s="4"/>
      <c r="G120" s="66"/>
      <c r="I120" s="66"/>
    </row>
    <row r="121" spans="2:9" ht="15" customHeight="1" x14ac:dyDescent="0.3">
      <c r="B121" s="4" t="s">
        <v>45</v>
      </c>
      <c r="D121" s="61">
        <v>0</v>
      </c>
      <c r="F121" s="4"/>
      <c r="G121" s="66"/>
      <c r="I121" s="66"/>
    </row>
    <row r="122" spans="2:9" ht="15" customHeight="1" x14ac:dyDescent="0.3">
      <c r="B122" s="6" t="s">
        <v>46</v>
      </c>
      <c r="C122" s="6"/>
      <c r="D122" s="63">
        <v>0</v>
      </c>
      <c r="E122" s="20"/>
      <c r="F122" s="53"/>
      <c r="G122" s="68"/>
      <c r="H122" s="63"/>
      <c r="I122" s="68"/>
    </row>
    <row r="123" spans="2:9" ht="15" customHeight="1" x14ac:dyDescent="0.3">
      <c r="B123" s="3" t="s">
        <v>58</v>
      </c>
      <c r="F123" s="4"/>
      <c r="G123" s="66"/>
      <c r="I123" s="66"/>
    </row>
    <row r="124" spans="2:9" ht="15" customHeight="1" x14ac:dyDescent="0.3">
      <c r="B124" s="4" t="s">
        <v>21</v>
      </c>
      <c r="D124" s="61">
        <v>0</v>
      </c>
      <c r="F124" s="4"/>
      <c r="G124" s="66"/>
      <c r="I124" s="66"/>
    </row>
    <row r="125" spans="2:9" ht="15" customHeight="1" x14ac:dyDescent="0.3">
      <c r="B125" s="4" t="s">
        <v>59</v>
      </c>
      <c r="D125" s="61">
        <v>0</v>
      </c>
      <c r="F125" s="4"/>
      <c r="G125" s="66"/>
      <c r="I125" s="66"/>
    </row>
    <row r="126" spans="2:9" ht="15" customHeight="1" x14ac:dyDescent="0.3">
      <c r="B126" s="4" t="s">
        <v>60</v>
      </c>
      <c r="D126" s="61">
        <v>0</v>
      </c>
      <c r="F126" s="4"/>
      <c r="G126" s="66"/>
      <c r="I126" s="66"/>
    </row>
    <row r="127" spans="2:9" ht="15" customHeight="1" x14ac:dyDescent="0.3">
      <c r="B127" s="4" t="s">
        <v>26</v>
      </c>
      <c r="D127" s="61">
        <v>0</v>
      </c>
      <c r="F127" s="4"/>
      <c r="G127" s="66"/>
      <c r="I127" s="66"/>
    </row>
    <row r="128" spans="2:9" ht="15" customHeight="1" x14ac:dyDescent="0.3">
      <c r="B128" s="6" t="s">
        <v>61</v>
      </c>
      <c r="C128" s="6"/>
      <c r="D128" s="63">
        <v>0</v>
      </c>
      <c r="E128" s="20"/>
      <c r="F128" s="53"/>
      <c r="G128" s="68"/>
      <c r="H128" s="63"/>
      <c r="I128" s="68"/>
    </row>
    <row r="129" spans="1:19" ht="15" customHeight="1" x14ac:dyDescent="0.3">
      <c r="B129" s="3" t="s">
        <v>109</v>
      </c>
      <c r="F129" s="4"/>
      <c r="G129" s="66"/>
      <c r="I129" s="66"/>
    </row>
    <row r="130" spans="1:19" ht="15" customHeight="1" x14ac:dyDescent="0.3">
      <c r="B130" s="4" t="s">
        <v>62</v>
      </c>
      <c r="D130" s="61">
        <v>0</v>
      </c>
      <c r="F130" s="4"/>
      <c r="G130" s="66"/>
      <c r="I130" s="66"/>
    </row>
    <row r="131" spans="1:19" ht="15" customHeight="1" x14ac:dyDescent="0.3">
      <c r="B131" s="4" t="s">
        <v>63</v>
      </c>
      <c r="D131" s="61">
        <v>0</v>
      </c>
      <c r="F131" s="4"/>
      <c r="G131" s="66"/>
      <c r="I131" s="66"/>
    </row>
    <row r="132" spans="1:19" ht="15" customHeight="1" x14ac:dyDescent="0.3">
      <c r="B132" s="4" t="s">
        <v>64</v>
      </c>
      <c r="D132" s="61">
        <v>0</v>
      </c>
      <c r="F132" s="4"/>
      <c r="G132" s="66"/>
      <c r="I132" s="66"/>
    </row>
    <row r="133" spans="1:19" ht="15" customHeight="1" x14ac:dyDescent="0.3">
      <c r="B133" s="4" t="s">
        <v>65</v>
      </c>
      <c r="D133" s="61">
        <v>0</v>
      </c>
      <c r="F133" s="4"/>
      <c r="G133" s="66"/>
      <c r="I133" s="66"/>
    </row>
    <row r="134" spans="1:19" ht="15" customHeight="1" x14ac:dyDescent="0.3">
      <c r="B134" s="6" t="s">
        <v>12</v>
      </c>
      <c r="C134" s="6"/>
      <c r="D134" s="63">
        <v>0</v>
      </c>
      <c r="E134" s="20"/>
      <c r="F134" s="53"/>
      <c r="G134" s="68"/>
      <c r="H134" s="63"/>
      <c r="I134" s="68"/>
    </row>
    <row r="135" spans="1:19" s="54" customFormat="1" ht="15" customHeight="1" x14ac:dyDescent="0.3">
      <c r="A135" s="70" t="s">
        <v>114</v>
      </c>
      <c r="B135" s="70"/>
      <c r="C135" s="83"/>
      <c r="D135" s="84"/>
      <c r="E135" s="88">
        <f>SUM(D112:D134)</f>
        <v>0</v>
      </c>
      <c r="F135" s="89" t="e">
        <f>E135/E156</f>
        <v>#DIV/0!</v>
      </c>
      <c r="G135" s="87">
        <f>SUM(G111:G134)</f>
        <v>0</v>
      </c>
      <c r="H135" s="87">
        <f>SUM(H111:H134)</f>
        <v>0</v>
      </c>
      <c r="I135" s="87">
        <f>SUM(I111:I134)</f>
        <v>0</v>
      </c>
      <c r="K135" s="55"/>
      <c r="L135" s="55"/>
      <c r="M135" s="55"/>
      <c r="N135" s="55"/>
      <c r="O135" s="55"/>
      <c r="P135" s="55"/>
      <c r="Q135" s="55"/>
      <c r="R135" s="55"/>
      <c r="S135" s="55"/>
    </row>
    <row r="136" spans="1:19" ht="15" customHeight="1" x14ac:dyDescent="0.3">
      <c r="B136" s="18"/>
      <c r="C136" s="18"/>
      <c r="D136" s="64"/>
      <c r="E136" s="21"/>
      <c r="F136" s="18"/>
      <c r="G136" s="66"/>
      <c r="H136" s="64"/>
      <c r="I136" s="66"/>
    </row>
    <row r="137" spans="1:19" ht="15" customHeight="1" thickBot="1" x14ac:dyDescent="0.35">
      <c r="A137" s="1" t="s">
        <v>117</v>
      </c>
      <c r="B137" s="24"/>
      <c r="C137" s="8"/>
      <c r="D137" s="62"/>
      <c r="E137" s="9"/>
      <c r="F137" s="38"/>
      <c r="G137" s="67"/>
      <c r="H137" s="62"/>
      <c r="I137" s="67"/>
    </row>
    <row r="138" spans="1:19" ht="15" customHeight="1" thickTop="1" x14ac:dyDescent="0.3">
      <c r="B138" s="3" t="s">
        <v>113</v>
      </c>
      <c r="F138" s="4"/>
      <c r="G138" s="66"/>
      <c r="I138" s="66"/>
    </row>
    <row r="139" spans="1:19" ht="15" customHeight="1" x14ac:dyDescent="0.3">
      <c r="B139" s="4" t="s">
        <v>55</v>
      </c>
      <c r="D139" s="61">
        <v>0</v>
      </c>
      <c r="F139" s="4"/>
      <c r="G139" s="66"/>
      <c r="I139" s="66"/>
    </row>
    <row r="140" spans="1:19" ht="15" customHeight="1" x14ac:dyDescent="0.3">
      <c r="B140" s="4" t="s">
        <v>56</v>
      </c>
      <c r="D140" s="61">
        <v>0</v>
      </c>
      <c r="F140" s="4"/>
      <c r="G140" s="66"/>
      <c r="I140" s="66"/>
    </row>
    <row r="141" spans="1:19" ht="15" customHeight="1" x14ac:dyDescent="0.3">
      <c r="B141" s="6" t="s">
        <v>57</v>
      </c>
      <c r="C141" s="6"/>
      <c r="D141" s="63">
        <v>0</v>
      </c>
      <c r="E141" s="20"/>
      <c r="F141" s="6"/>
      <c r="G141" s="68"/>
      <c r="H141" s="63"/>
      <c r="I141" s="68"/>
    </row>
    <row r="142" spans="1:19" ht="15" customHeight="1" x14ac:dyDescent="0.3">
      <c r="B142" s="3" t="s">
        <v>58</v>
      </c>
      <c r="F142" s="4"/>
      <c r="G142" s="66"/>
      <c r="I142" s="66"/>
    </row>
    <row r="143" spans="1:19" ht="15" customHeight="1" x14ac:dyDescent="0.3">
      <c r="B143" s="4" t="s">
        <v>21</v>
      </c>
      <c r="D143" s="61">
        <v>0</v>
      </c>
      <c r="F143" s="4"/>
      <c r="G143" s="66"/>
      <c r="I143" s="66"/>
    </row>
    <row r="144" spans="1:19" ht="15" customHeight="1" x14ac:dyDescent="0.3">
      <c r="B144" s="4" t="s">
        <v>59</v>
      </c>
      <c r="D144" s="61">
        <v>0</v>
      </c>
      <c r="F144" s="4"/>
      <c r="G144" s="66"/>
      <c r="I144" s="66"/>
    </row>
    <row r="145" spans="1:19" ht="15" customHeight="1" x14ac:dyDescent="0.3">
      <c r="B145" s="4" t="s">
        <v>60</v>
      </c>
      <c r="D145" s="61">
        <v>0</v>
      </c>
      <c r="F145" s="4"/>
      <c r="G145" s="66"/>
      <c r="I145" s="66"/>
    </row>
    <row r="146" spans="1:19" ht="15" customHeight="1" x14ac:dyDescent="0.3">
      <c r="B146" s="4" t="s">
        <v>26</v>
      </c>
      <c r="D146" s="61">
        <v>0</v>
      </c>
      <c r="F146" s="4"/>
      <c r="G146" s="66"/>
      <c r="I146" s="66"/>
    </row>
    <row r="147" spans="1:19" ht="15" customHeight="1" x14ac:dyDescent="0.3">
      <c r="B147" s="6" t="s">
        <v>61</v>
      </c>
      <c r="C147" s="6"/>
      <c r="D147" s="63">
        <v>0</v>
      </c>
      <c r="E147" s="20"/>
      <c r="F147" s="6"/>
      <c r="G147" s="68"/>
      <c r="H147" s="63"/>
      <c r="I147" s="68"/>
    </row>
    <row r="148" spans="1:19" ht="15" customHeight="1" x14ac:dyDescent="0.3">
      <c r="B148" s="3" t="s">
        <v>109</v>
      </c>
      <c r="F148" s="4"/>
      <c r="G148" s="66"/>
      <c r="I148" s="66"/>
    </row>
    <row r="149" spans="1:19" ht="15" customHeight="1" x14ac:dyDescent="0.3">
      <c r="B149" s="4" t="s">
        <v>62</v>
      </c>
      <c r="D149" s="61">
        <v>0</v>
      </c>
      <c r="F149" s="4"/>
      <c r="G149" s="66"/>
      <c r="I149" s="66"/>
    </row>
    <row r="150" spans="1:19" ht="15" customHeight="1" x14ac:dyDescent="0.3">
      <c r="B150" s="4" t="s">
        <v>63</v>
      </c>
      <c r="D150" s="61">
        <v>0</v>
      </c>
      <c r="F150" s="4"/>
      <c r="G150" s="66"/>
      <c r="I150" s="66"/>
    </row>
    <row r="151" spans="1:19" ht="15" customHeight="1" x14ac:dyDescent="0.3">
      <c r="B151" s="4" t="s">
        <v>64</v>
      </c>
      <c r="D151" s="61">
        <v>0</v>
      </c>
      <c r="F151" s="4"/>
      <c r="G151" s="66"/>
      <c r="I151" s="66"/>
    </row>
    <row r="152" spans="1:19" ht="15" customHeight="1" x14ac:dyDescent="0.3">
      <c r="B152" s="4" t="s">
        <v>65</v>
      </c>
      <c r="D152" s="61">
        <v>0</v>
      </c>
      <c r="F152" s="4"/>
      <c r="G152" s="66"/>
      <c r="I152" s="66"/>
    </row>
    <row r="153" spans="1:19" ht="15" customHeight="1" x14ac:dyDescent="0.3">
      <c r="B153" s="4" t="s">
        <v>12</v>
      </c>
      <c r="D153" s="61">
        <v>0</v>
      </c>
      <c r="E153" s="20"/>
      <c r="F153" s="53"/>
      <c r="G153" s="66"/>
      <c r="I153" s="66"/>
    </row>
    <row r="154" spans="1:19" s="54" customFormat="1" ht="15" customHeight="1" x14ac:dyDescent="0.3">
      <c r="A154" s="70" t="s">
        <v>115</v>
      </c>
      <c r="B154" s="70"/>
      <c r="C154" s="83"/>
      <c r="D154" s="84"/>
      <c r="E154" s="88">
        <f>SUM(D139:D153)</f>
        <v>0</v>
      </c>
      <c r="F154" s="89" t="e">
        <f>E154/E156</f>
        <v>#DIV/0!</v>
      </c>
      <c r="G154" s="87">
        <f>SUM(G138:G153)</f>
        <v>0</v>
      </c>
      <c r="H154" s="87">
        <f>SUM(H138:H153)</f>
        <v>0</v>
      </c>
      <c r="I154" s="87">
        <f>SUM(I138:I153)</f>
        <v>0</v>
      </c>
      <c r="K154" s="55"/>
      <c r="L154" s="55"/>
      <c r="M154" s="55"/>
      <c r="N154" s="55"/>
      <c r="O154" s="55"/>
      <c r="P154" s="55"/>
      <c r="Q154" s="55"/>
      <c r="R154" s="55"/>
      <c r="S154" s="55"/>
    </row>
    <row r="155" spans="1:19" ht="15" customHeight="1" x14ac:dyDescent="0.3">
      <c r="B155" s="2"/>
      <c r="C155" s="18"/>
      <c r="D155" s="64"/>
      <c r="E155" s="19"/>
      <c r="F155" s="19"/>
      <c r="G155" s="64"/>
      <c r="H155" s="64"/>
      <c r="I155" s="64"/>
    </row>
    <row r="156" spans="1:19" ht="15" customHeight="1" x14ac:dyDescent="0.3">
      <c r="A156" s="90" t="s">
        <v>102</v>
      </c>
      <c r="B156" s="71"/>
      <c r="C156" s="72"/>
      <c r="D156" s="73"/>
      <c r="E156" s="74">
        <f>E15+E92+E108+E135+E154</f>
        <v>0</v>
      </c>
      <c r="F156" s="91" t="e">
        <f>F15+F92+F108+F135+F154</f>
        <v>#DIV/0!</v>
      </c>
      <c r="G156" s="84">
        <f>G15+G92+G108+G135+G154</f>
        <v>0</v>
      </c>
      <c r="H156" s="84">
        <f>H15+H92+H108+H135+H154</f>
        <v>0</v>
      </c>
      <c r="I156" s="84">
        <f>I15+I92+I108+I135+I154</f>
        <v>0</v>
      </c>
      <c r="K156" s="149">
        <f>G156+H156+I156</f>
        <v>0</v>
      </c>
    </row>
  </sheetData>
  <mergeCells count="1">
    <mergeCell ref="I7:I8"/>
  </mergeCells>
  <pageMargins left="0.39370078740157483" right="0" top="0" bottom="0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Normal="100" workbookViewId="0">
      <selection activeCell="C10" sqref="C10"/>
    </sheetView>
  </sheetViews>
  <sheetFormatPr defaultRowHeight="14.5" x14ac:dyDescent="0.35"/>
  <cols>
    <col min="1" max="1" width="26.453125" customWidth="1"/>
    <col min="2" max="2" width="22.81640625" customWidth="1"/>
    <col min="3" max="3" width="11.81640625" style="26" customWidth="1"/>
    <col min="4" max="4" width="10.7265625" customWidth="1"/>
  </cols>
  <sheetData>
    <row r="1" spans="1:4" ht="15.5" x14ac:dyDescent="0.35">
      <c r="A1" s="22" t="s">
        <v>77</v>
      </c>
      <c r="B1" s="4"/>
    </row>
    <row r="2" spans="1:4" x14ac:dyDescent="0.35">
      <c r="A2" s="3"/>
      <c r="B2" s="4"/>
    </row>
    <row r="3" spans="1:4" x14ac:dyDescent="0.35">
      <c r="A3" s="3" t="s">
        <v>1</v>
      </c>
      <c r="B3" s="6"/>
    </row>
    <row r="4" spans="1:4" x14ac:dyDescent="0.35">
      <c r="A4" s="3" t="s">
        <v>2</v>
      </c>
      <c r="B4" s="7"/>
    </row>
    <row r="5" spans="1:4" x14ac:dyDescent="0.35">
      <c r="A5" s="3" t="s">
        <v>3</v>
      </c>
      <c r="B5" s="7"/>
    </row>
    <row r="6" spans="1:4" x14ac:dyDescent="0.35">
      <c r="A6" s="3" t="s">
        <v>4</v>
      </c>
      <c r="B6" s="6"/>
    </row>
    <row r="8" spans="1:4" ht="15" thickBot="1" x14ac:dyDescent="0.4">
      <c r="A8" s="24" t="s">
        <v>69</v>
      </c>
      <c r="B8" s="8"/>
      <c r="C8" s="27"/>
      <c r="D8" s="25"/>
    </row>
    <row r="9" spans="1:4" ht="15" thickTop="1" x14ac:dyDescent="0.35">
      <c r="A9" s="3" t="s">
        <v>74</v>
      </c>
      <c r="B9" s="4"/>
      <c r="C9" s="61">
        <v>0</v>
      </c>
      <c r="D9" s="124" t="e">
        <f>C9/C18</f>
        <v>#DIV/0!</v>
      </c>
    </row>
    <row r="10" spans="1:4" x14ac:dyDescent="0.35">
      <c r="A10" s="3" t="s">
        <v>75</v>
      </c>
      <c r="B10" s="4"/>
      <c r="C10" s="61">
        <v>0</v>
      </c>
      <c r="D10" s="124" t="e">
        <f>C10/C18</f>
        <v>#DIV/0!</v>
      </c>
    </row>
    <row r="11" spans="1:4" x14ac:dyDescent="0.35">
      <c r="A11" s="3" t="s">
        <v>73</v>
      </c>
      <c r="B11" s="4"/>
      <c r="C11" s="61">
        <v>0</v>
      </c>
      <c r="D11" s="124" t="e">
        <f>C11/C18</f>
        <v>#DIV/0!</v>
      </c>
    </row>
    <row r="12" spans="1:4" x14ac:dyDescent="0.35">
      <c r="A12" s="3" t="s">
        <v>70</v>
      </c>
      <c r="B12" s="16" t="s">
        <v>71</v>
      </c>
      <c r="C12" s="61">
        <v>0</v>
      </c>
      <c r="D12" s="124" t="e">
        <f>C12/C18</f>
        <v>#DIV/0!</v>
      </c>
    </row>
    <row r="13" spans="1:4" x14ac:dyDescent="0.35">
      <c r="A13" s="4"/>
      <c r="B13" s="16" t="s">
        <v>71</v>
      </c>
      <c r="C13" s="61">
        <v>0</v>
      </c>
      <c r="D13" s="124" t="e">
        <f>C13/C18</f>
        <v>#DIV/0!</v>
      </c>
    </row>
    <row r="14" spans="1:4" x14ac:dyDescent="0.35">
      <c r="A14" s="4"/>
      <c r="B14" s="16" t="s">
        <v>71</v>
      </c>
      <c r="C14" s="61">
        <v>0</v>
      </c>
      <c r="D14" s="124" t="e">
        <f>C14/C18</f>
        <v>#DIV/0!</v>
      </c>
    </row>
    <row r="15" spans="1:4" x14ac:dyDescent="0.35">
      <c r="A15" s="4"/>
      <c r="B15" s="16" t="s">
        <v>71</v>
      </c>
      <c r="C15" s="61">
        <v>0</v>
      </c>
      <c r="D15" s="124" t="e">
        <f>C15/C18</f>
        <v>#DIV/0!</v>
      </c>
    </row>
    <row r="16" spans="1:4" x14ac:dyDescent="0.35">
      <c r="A16" s="3" t="s">
        <v>72</v>
      </c>
      <c r="B16" s="4"/>
      <c r="C16" s="61">
        <v>0</v>
      </c>
      <c r="D16" s="124" t="e">
        <f>C16/C18</f>
        <v>#DIV/0!</v>
      </c>
    </row>
    <row r="17" spans="1:4" ht="15" thickBot="1" x14ac:dyDescent="0.4">
      <c r="A17" s="12"/>
      <c r="B17" s="12"/>
      <c r="C17" s="125"/>
      <c r="D17" s="12"/>
    </row>
    <row r="18" spans="1:4" ht="15" thickBot="1" x14ac:dyDescent="0.4">
      <c r="A18" s="11" t="s">
        <v>76</v>
      </c>
      <c r="B18" s="12"/>
      <c r="C18" s="126">
        <f>SUM(C9:C17)</f>
        <v>0</v>
      </c>
      <c r="D18" s="127" t="e">
        <f>C18/C18</f>
        <v>#DIV/0!</v>
      </c>
    </row>
    <row r="19" spans="1:4" x14ac:dyDescent="0.35">
      <c r="A19" s="4"/>
      <c r="B19" s="4"/>
    </row>
    <row r="20" spans="1:4" x14ac:dyDescent="0.35">
      <c r="A20" s="4"/>
      <c r="B20" s="4"/>
    </row>
    <row r="21" spans="1:4" x14ac:dyDescent="0.35">
      <c r="A21" s="4"/>
      <c r="B21" s="4"/>
    </row>
    <row r="22" spans="1:4" x14ac:dyDescent="0.35">
      <c r="A22" s="4"/>
      <c r="B22" s="4"/>
    </row>
    <row r="23" spans="1:4" x14ac:dyDescent="0.35">
      <c r="A23" s="4"/>
      <c r="B23" s="4"/>
    </row>
    <row r="24" spans="1:4" x14ac:dyDescent="0.35">
      <c r="A24" s="4"/>
      <c r="B24" s="4"/>
    </row>
    <row r="25" spans="1:4" x14ac:dyDescent="0.35">
      <c r="A25" s="4"/>
      <c r="B25" s="4"/>
    </row>
  </sheetData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4"/>
  <sheetViews>
    <sheetView zoomScaleNormal="100" workbookViewId="0">
      <pane ySplit="9" topLeftCell="A56" activePane="bottomLeft" state="frozen"/>
      <selection pane="bottomLeft" activeCell="R90" sqref="R90"/>
    </sheetView>
  </sheetViews>
  <sheetFormatPr defaultColWidth="9.1796875" defaultRowHeight="14.5" x14ac:dyDescent="0.35"/>
  <cols>
    <col min="1" max="1" width="2.7265625" customWidth="1"/>
    <col min="2" max="2" width="14.81640625" customWidth="1"/>
    <col min="3" max="3" width="18.81640625" customWidth="1"/>
    <col min="4" max="4" width="7.7265625" customWidth="1"/>
    <col min="5" max="5" width="10.7265625" customWidth="1"/>
    <col min="6" max="6" width="2.81640625" customWidth="1"/>
    <col min="7" max="7" width="8.7265625" style="5" customWidth="1"/>
    <col min="8" max="8" width="10.7265625" style="10" customWidth="1"/>
    <col min="9" max="11" width="9.1796875" style="4"/>
    <col min="12" max="12" width="8.7265625" customWidth="1"/>
    <col min="14" max="14" width="0" hidden="1" customWidth="1"/>
  </cols>
  <sheetData>
    <row r="1" spans="1:12" ht="15.5" x14ac:dyDescent="0.35">
      <c r="A1" s="22" t="s">
        <v>86</v>
      </c>
      <c r="B1" s="4"/>
    </row>
    <row r="2" spans="1:12" x14ac:dyDescent="0.35">
      <c r="A2" s="3"/>
      <c r="B2" s="4"/>
    </row>
    <row r="3" spans="1:12" x14ac:dyDescent="0.35">
      <c r="A3" s="3" t="s">
        <v>1</v>
      </c>
      <c r="B3" s="18"/>
      <c r="C3" s="147"/>
      <c r="D3" s="147"/>
    </row>
    <row r="4" spans="1:12" x14ac:dyDescent="0.35">
      <c r="A4" s="3" t="s">
        <v>120</v>
      </c>
      <c r="B4" s="18"/>
      <c r="C4" s="148"/>
      <c r="D4" s="148"/>
    </row>
    <row r="5" spans="1:12" x14ac:dyDescent="0.35">
      <c r="A5" s="3" t="s">
        <v>3</v>
      </c>
      <c r="B5" s="18"/>
      <c r="C5" s="148"/>
      <c r="D5" s="148"/>
    </row>
    <row r="6" spans="1:12" x14ac:dyDescent="0.35">
      <c r="A6" s="3" t="s">
        <v>4</v>
      </c>
      <c r="B6" s="18"/>
      <c r="C6" s="147"/>
      <c r="D6" s="147"/>
    </row>
    <row r="8" spans="1:12" x14ac:dyDescent="0.35">
      <c r="E8" s="35" t="s">
        <v>122</v>
      </c>
      <c r="F8" s="92"/>
      <c r="G8" s="35" t="s">
        <v>88</v>
      </c>
    </row>
    <row r="9" spans="1:12" ht="26.5" x14ac:dyDescent="0.35">
      <c r="E9" s="118" t="s">
        <v>121</v>
      </c>
      <c r="F9" s="92"/>
      <c r="G9" s="118" t="s">
        <v>87</v>
      </c>
      <c r="H9" s="21"/>
      <c r="I9" s="119" t="s">
        <v>66</v>
      </c>
      <c r="J9" s="119" t="s">
        <v>67</v>
      </c>
      <c r="K9" s="36" t="s">
        <v>68</v>
      </c>
      <c r="L9" s="151" t="s">
        <v>123</v>
      </c>
    </row>
    <row r="10" spans="1:12" ht="16.5" customHeight="1" x14ac:dyDescent="0.35">
      <c r="E10" s="118"/>
      <c r="F10" s="92"/>
      <c r="G10" s="118"/>
      <c r="H10" s="21"/>
      <c r="I10" s="119"/>
      <c r="J10" s="119"/>
      <c r="K10" s="36"/>
      <c r="L10" s="151"/>
    </row>
    <row r="11" spans="1:12" ht="15" thickBot="1" x14ac:dyDescent="0.4">
      <c r="A11" s="98" t="s">
        <v>110</v>
      </c>
      <c r="B11" s="99"/>
      <c r="C11" s="100"/>
      <c r="D11" s="101"/>
      <c r="E11" s="101"/>
      <c r="F11" s="93"/>
      <c r="G11" s="9"/>
      <c r="H11" s="15"/>
      <c r="I11" s="116"/>
      <c r="J11" s="116"/>
      <c r="K11" s="117"/>
      <c r="L11" s="25"/>
    </row>
    <row r="12" spans="1:12" ht="15" thickTop="1" x14ac:dyDescent="0.35">
      <c r="A12" s="76"/>
      <c r="B12" s="76" t="s">
        <v>7</v>
      </c>
      <c r="C12" s="76"/>
      <c r="D12" s="103">
        <f>Kustannukset!D11</f>
        <v>0</v>
      </c>
      <c r="E12" s="104"/>
      <c r="F12" s="93"/>
      <c r="G12" s="61">
        <v>0</v>
      </c>
      <c r="H12" s="129"/>
      <c r="I12" s="130"/>
      <c r="J12" s="66"/>
      <c r="K12" s="156"/>
      <c r="L12" s="158"/>
    </row>
    <row r="13" spans="1:12" x14ac:dyDescent="0.35">
      <c r="A13" s="76"/>
      <c r="B13" s="76"/>
      <c r="C13" s="76"/>
      <c r="D13" s="103"/>
      <c r="E13" s="103"/>
      <c r="F13" s="93"/>
      <c r="G13" s="61"/>
      <c r="H13" s="129"/>
      <c r="I13" s="130"/>
      <c r="J13" s="66"/>
      <c r="K13" s="64"/>
      <c r="L13" s="159"/>
    </row>
    <row r="14" spans="1:12" x14ac:dyDescent="0.35">
      <c r="A14" s="76"/>
      <c r="B14" s="76" t="s">
        <v>8</v>
      </c>
      <c r="C14" s="76"/>
      <c r="D14" s="103">
        <f>Kustannukset!D13</f>
        <v>0</v>
      </c>
      <c r="E14" s="104"/>
      <c r="F14" s="94"/>
      <c r="G14" s="61">
        <v>0</v>
      </c>
      <c r="H14" s="129"/>
      <c r="I14" s="130"/>
      <c r="J14" s="66"/>
      <c r="K14" s="64"/>
      <c r="L14" s="159"/>
    </row>
    <row r="15" spans="1:12" x14ac:dyDescent="0.35">
      <c r="A15" s="76"/>
      <c r="B15" s="102"/>
      <c r="C15" s="76"/>
      <c r="D15" s="103"/>
      <c r="E15" s="103"/>
      <c r="F15" s="92"/>
      <c r="G15" s="63"/>
      <c r="H15" s="131"/>
      <c r="I15" s="132"/>
      <c r="J15" s="68"/>
      <c r="K15" s="63"/>
      <c r="L15" s="152"/>
    </row>
    <row r="16" spans="1:12" s="120" customFormat="1" ht="13" x14ac:dyDescent="0.3">
      <c r="A16" s="71" t="s">
        <v>9</v>
      </c>
      <c r="B16" s="71"/>
      <c r="C16" s="72"/>
      <c r="D16" s="73"/>
      <c r="E16" s="121">
        <f>Kustannukset!E15</f>
        <v>0</v>
      </c>
      <c r="F16" s="92"/>
      <c r="G16" s="73"/>
      <c r="H16" s="121">
        <f>SUM(G12:G15)</f>
        <v>0</v>
      </c>
      <c r="I16" s="141">
        <f>SUM(I12:I15)</f>
        <v>0</v>
      </c>
      <c r="J16" s="141">
        <f>SUM(J12:J15)</f>
        <v>0</v>
      </c>
      <c r="K16" s="141">
        <f>SUM(K12:K15)</f>
        <v>0</v>
      </c>
      <c r="L16" s="160">
        <f>E16-H16</f>
        <v>0</v>
      </c>
    </row>
    <row r="17" spans="1:12" x14ac:dyDescent="0.35">
      <c r="A17" s="76"/>
      <c r="B17" s="102"/>
      <c r="C17" s="76"/>
      <c r="D17" s="103"/>
      <c r="E17" s="103"/>
      <c r="F17" s="93"/>
      <c r="G17" s="61"/>
      <c r="H17" s="129"/>
      <c r="I17" s="130"/>
      <c r="J17" s="66"/>
      <c r="K17" s="64"/>
      <c r="L17" s="159"/>
    </row>
    <row r="18" spans="1:12" x14ac:dyDescent="0.35">
      <c r="A18" s="76"/>
      <c r="B18" s="102"/>
      <c r="C18" s="76"/>
      <c r="D18" s="103"/>
      <c r="E18" s="103"/>
      <c r="F18" s="93"/>
      <c r="G18" s="61"/>
      <c r="H18" s="129"/>
      <c r="I18" s="130"/>
      <c r="J18" s="66"/>
      <c r="K18" s="64"/>
      <c r="L18" s="159"/>
    </row>
    <row r="19" spans="1:12" ht="15" thickBot="1" x14ac:dyDescent="0.4">
      <c r="A19" s="98" t="s">
        <v>118</v>
      </c>
      <c r="B19" s="99"/>
      <c r="C19" s="100"/>
      <c r="D19" s="101"/>
      <c r="E19" s="101"/>
      <c r="F19" s="93"/>
      <c r="G19" s="62"/>
      <c r="H19" s="134"/>
      <c r="I19" s="135"/>
      <c r="J19" s="67"/>
      <c r="K19" s="62"/>
      <c r="L19" s="153"/>
    </row>
    <row r="20" spans="1:12" ht="15" thickTop="1" x14ac:dyDescent="0.35">
      <c r="A20" s="76"/>
      <c r="B20" s="102" t="s">
        <v>10</v>
      </c>
      <c r="C20" s="76"/>
      <c r="D20" s="103"/>
      <c r="E20" s="103"/>
      <c r="F20" s="94"/>
      <c r="G20" s="61"/>
      <c r="H20" s="129"/>
      <c r="I20" s="130"/>
      <c r="J20" s="66"/>
      <c r="K20" s="64"/>
      <c r="L20" s="159"/>
    </row>
    <row r="21" spans="1:12" x14ac:dyDescent="0.35">
      <c r="A21" s="76"/>
      <c r="B21" s="76" t="s">
        <v>104</v>
      </c>
      <c r="C21" s="76"/>
      <c r="D21" s="103">
        <f>Kustannukset!D21</f>
        <v>0</v>
      </c>
      <c r="E21" s="104"/>
      <c r="F21" s="93"/>
      <c r="G21" s="61">
        <v>0</v>
      </c>
      <c r="H21" s="129"/>
      <c r="I21" s="130"/>
      <c r="J21" s="66"/>
      <c r="K21" s="64"/>
      <c r="L21" s="159"/>
    </row>
    <row r="22" spans="1:12" x14ac:dyDescent="0.35">
      <c r="A22" s="76"/>
      <c r="B22" s="76" t="s">
        <v>11</v>
      </c>
      <c r="C22" s="76"/>
      <c r="D22" s="103">
        <f>Kustannukset!D22</f>
        <v>0</v>
      </c>
      <c r="E22" s="103"/>
      <c r="F22" s="93"/>
      <c r="G22" s="61">
        <v>0</v>
      </c>
      <c r="H22" s="129"/>
      <c r="I22" s="130"/>
      <c r="J22" s="66"/>
      <c r="K22" s="64"/>
      <c r="L22" s="159"/>
    </row>
    <row r="23" spans="1:12" x14ac:dyDescent="0.35">
      <c r="A23" s="76"/>
      <c r="B23" s="76" t="s">
        <v>12</v>
      </c>
      <c r="C23" s="76" t="s">
        <v>98</v>
      </c>
      <c r="D23" s="103">
        <f>Kustannukset!D23</f>
        <v>0</v>
      </c>
      <c r="E23" s="103"/>
      <c r="F23" s="93"/>
      <c r="G23" s="61">
        <v>0</v>
      </c>
      <c r="H23" s="129"/>
      <c r="I23" s="130"/>
      <c r="J23" s="66"/>
      <c r="K23" s="64"/>
      <c r="L23" s="159"/>
    </row>
    <row r="24" spans="1:12" x14ac:dyDescent="0.35">
      <c r="A24" s="76"/>
      <c r="B24" s="77"/>
      <c r="C24" s="78"/>
      <c r="D24" s="79"/>
      <c r="E24" s="112">
        <f>Kustannukset!E24</f>
        <v>0</v>
      </c>
      <c r="F24" s="93"/>
      <c r="G24" s="63"/>
      <c r="H24" s="112">
        <f>SUM(G21:G23)</f>
        <v>0</v>
      </c>
      <c r="I24" s="132"/>
      <c r="J24" s="68"/>
      <c r="K24" s="63"/>
      <c r="L24" s="154">
        <f>E24-H24</f>
        <v>0</v>
      </c>
    </row>
    <row r="25" spans="1:12" x14ac:dyDescent="0.35">
      <c r="A25" s="76"/>
      <c r="B25" s="102" t="s">
        <v>13</v>
      </c>
      <c r="C25" s="76"/>
      <c r="D25" s="103"/>
      <c r="E25" s="103"/>
      <c r="F25" s="94"/>
      <c r="G25" s="61"/>
      <c r="H25" s="129"/>
      <c r="I25" s="130"/>
      <c r="J25" s="66"/>
      <c r="K25" s="64"/>
      <c r="L25" s="159"/>
    </row>
    <row r="26" spans="1:12" x14ac:dyDescent="0.35">
      <c r="A26" s="76"/>
      <c r="B26" s="76" t="s">
        <v>19</v>
      </c>
      <c r="C26" s="76"/>
      <c r="D26" s="103">
        <f>Kustannukset!D26</f>
        <v>0</v>
      </c>
      <c r="E26" s="103"/>
      <c r="F26" s="93"/>
      <c r="G26" s="61">
        <v>0</v>
      </c>
      <c r="H26" s="129"/>
      <c r="I26" s="130"/>
      <c r="J26" s="66"/>
      <c r="K26" s="64"/>
      <c r="L26" s="159"/>
    </row>
    <row r="27" spans="1:12" x14ac:dyDescent="0.35">
      <c r="A27" s="76"/>
      <c r="B27" s="76" t="s">
        <v>14</v>
      </c>
      <c r="C27" s="76"/>
      <c r="D27" s="103">
        <f>Kustannukset!D27</f>
        <v>0</v>
      </c>
      <c r="E27" s="103"/>
      <c r="F27" s="93"/>
      <c r="G27" s="61">
        <v>0</v>
      </c>
      <c r="H27" s="129"/>
      <c r="I27" s="130"/>
      <c r="J27" s="66"/>
      <c r="K27" s="64"/>
      <c r="L27" s="159"/>
    </row>
    <row r="28" spans="1:12" x14ac:dyDescent="0.35">
      <c r="A28" s="76"/>
      <c r="B28" s="76" t="s">
        <v>15</v>
      </c>
      <c r="C28" s="76"/>
      <c r="D28" s="103">
        <f>Kustannukset!D28</f>
        <v>0</v>
      </c>
      <c r="E28" s="103"/>
      <c r="F28" s="93"/>
      <c r="G28" s="61">
        <v>0</v>
      </c>
      <c r="H28" s="129"/>
      <c r="I28" s="130"/>
      <c r="J28" s="66"/>
      <c r="K28" s="64"/>
      <c r="L28" s="159"/>
    </row>
    <row r="29" spans="1:12" x14ac:dyDescent="0.35">
      <c r="A29" s="76"/>
      <c r="B29" s="76" t="s">
        <v>18</v>
      </c>
      <c r="C29" s="76"/>
      <c r="D29" s="103">
        <f>Kustannukset!D29</f>
        <v>0</v>
      </c>
      <c r="E29" s="103"/>
      <c r="F29" s="94"/>
      <c r="G29" s="61">
        <v>0</v>
      </c>
      <c r="H29" s="129"/>
      <c r="I29" s="130"/>
      <c r="J29" s="66"/>
      <c r="K29" s="64"/>
      <c r="L29" s="159"/>
    </row>
    <row r="30" spans="1:12" x14ac:dyDescent="0.35">
      <c r="A30" s="76"/>
      <c r="B30" s="76" t="s">
        <v>16</v>
      </c>
      <c r="C30" s="76"/>
      <c r="D30" s="103">
        <f>Kustannukset!D30</f>
        <v>0</v>
      </c>
      <c r="E30" s="103"/>
      <c r="F30" s="93"/>
      <c r="G30" s="61">
        <v>0</v>
      </c>
      <c r="H30" s="129"/>
      <c r="I30" s="130"/>
      <c r="J30" s="66"/>
      <c r="K30" s="64"/>
      <c r="L30" s="159"/>
    </row>
    <row r="31" spans="1:12" x14ac:dyDescent="0.35">
      <c r="A31" s="76"/>
      <c r="B31" s="76" t="s">
        <v>17</v>
      </c>
      <c r="C31" s="76"/>
      <c r="D31" s="103">
        <f>Kustannukset!D31</f>
        <v>0</v>
      </c>
      <c r="E31" s="103"/>
      <c r="F31" s="92"/>
      <c r="G31" s="61">
        <v>0</v>
      </c>
      <c r="H31" s="129"/>
      <c r="I31" s="130"/>
      <c r="J31" s="66"/>
      <c r="K31" s="64"/>
      <c r="L31" s="159"/>
    </row>
    <row r="32" spans="1:12" x14ac:dyDescent="0.35">
      <c r="A32" s="76"/>
      <c r="B32" s="105" t="s">
        <v>97</v>
      </c>
      <c r="C32" s="76"/>
      <c r="D32" s="103">
        <f>Kustannukset!D32</f>
        <v>0</v>
      </c>
      <c r="E32" s="103"/>
      <c r="F32" s="95"/>
      <c r="G32" s="64">
        <v>0</v>
      </c>
      <c r="H32" s="136"/>
      <c r="I32" s="130"/>
      <c r="J32" s="66"/>
      <c r="K32" s="64"/>
      <c r="L32" s="159"/>
    </row>
    <row r="33" spans="1:12" x14ac:dyDescent="0.35">
      <c r="A33" s="76"/>
      <c r="B33" s="76" t="s">
        <v>100</v>
      </c>
      <c r="C33" s="76"/>
      <c r="D33" s="103">
        <f>Kustannukset!D33</f>
        <v>0</v>
      </c>
      <c r="E33" s="103"/>
      <c r="F33" s="93"/>
      <c r="G33" s="64">
        <v>0</v>
      </c>
      <c r="H33" s="136"/>
      <c r="I33" s="130"/>
      <c r="J33" s="130"/>
      <c r="K33" s="130"/>
      <c r="L33" s="159"/>
    </row>
    <row r="34" spans="1:12" x14ac:dyDescent="0.35">
      <c r="A34" s="76"/>
      <c r="B34" s="76" t="s">
        <v>12</v>
      </c>
      <c r="C34" s="76"/>
      <c r="D34" s="103">
        <f>Kustannukset!D34</f>
        <v>0</v>
      </c>
      <c r="E34" s="104"/>
      <c r="F34" s="93"/>
      <c r="G34" s="61">
        <v>0</v>
      </c>
      <c r="H34" s="129"/>
      <c r="I34" s="130"/>
      <c r="J34" s="66"/>
      <c r="K34" s="64"/>
      <c r="L34" s="159"/>
    </row>
    <row r="35" spans="1:12" x14ac:dyDescent="0.35">
      <c r="A35" s="76"/>
      <c r="B35" s="77"/>
      <c r="C35" s="78"/>
      <c r="D35" s="79"/>
      <c r="E35" s="112">
        <f>Kustannukset!E35</f>
        <v>0</v>
      </c>
      <c r="F35" s="92"/>
      <c r="G35" s="63"/>
      <c r="H35" s="112">
        <f>SUM(G26:G34)</f>
        <v>0</v>
      </c>
      <c r="I35" s="132"/>
      <c r="J35" s="68"/>
      <c r="K35" s="63"/>
      <c r="L35" s="154">
        <f>E35-H35</f>
        <v>0</v>
      </c>
    </row>
    <row r="36" spans="1:12" x14ac:dyDescent="0.35">
      <c r="A36" s="76"/>
      <c r="B36" s="102" t="s">
        <v>20</v>
      </c>
      <c r="C36" s="76"/>
      <c r="D36" s="103"/>
      <c r="E36" s="103"/>
      <c r="F36" s="93"/>
      <c r="G36" s="64"/>
      <c r="H36" s="136"/>
      <c r="I36" s="69"/>
      <c r="J36" s="69"/>
      <c r="K36" s="157"/>
      <c r="L36" s="159"/>
    </row>
    <row r="37" spans="1:12" x14ac:dyDescent="0.35">
      <c r="A37" s="76"/>
      <c r="B37" s="76" t="s">
        <v>21</v>
      </c>
      <c r="C37" s="76" t="s">
        <v>22</v>
      </c>
      <c r="D37" s="103">
        <f>Kustannukset!D37</f>
        <v>0</v>
      </c>
      <c r="E37" s="103"/>
      <c r="F37" s="93"/>
      <c r="G37" s="61">
        <v>0</v>
      </c>
      <c r="H37" s="129"/>
      <c r="I37" s="130"/>
      <c r="J37" s="66"/>
      <c r="K37" s="64"/>
      <c r="L37" s="159"/>
    </row>
    <row r="38" spans="1:12" x14ac:dyDescent="0.35">
      <c r="A38" s="76"/>
      <c r="B38" s="76"/>
      <c r="C38" s="106" t="s">
        <v>23</v>
      </c>
      <c r="D38" s="103">
        <f>Kustannukset!D38</f>
        <v>0</v>
      </c>
      <c r="E38" s="104">
        <f>Kustannukset!E38</f>
        <v>0</v>
      </c>
      <c r="F38" s="94"/>
      <c r="G38" s="61">
        <v>0</v>
      </c>
      <c r="H38" s="129"/>
      <c r="I38" s="130"/>
      <c r="J38" s="66"/>
      <c r="K38" s="64"/>
      <c r="L38" s="159"/>
    </row>
    <row r="39" spans="1:12" x14ac:dyDescent="0.35">
      <c r="A39" s="76"/>
      <c r="B39" s="76"/>
      <c r="C39" s="76"/>
      <c r="D39" s="103"/>
      <c r="E39" s="103"/>
      <c r="F39" s="93"/>
      <c r="G39" s="61"/>
      <c r="H39" s="129"/>
      <c r="I39" s="130"/>
      <c r="J39" s="66"/>
      <c r="K39" s="64"/>
      <c r="L39" s="159"/>
    </row>
    <row r="40" spans="1:12" x14ac:dyDescent="0.35">
      <c r="A40" s="76"/>
      <c r="B40" s="76" t="s">
        <v>24</v>
      </c>
      <c r="C40" s="76" t="s">
        <v>22</v>
      </c>
      <c r="D40" s="103">
        <f>Kustannukset!D40</f>
        <v>0</v>
      </c>
      <c r="E40" s="103"/>
      <c r="F40" s="93"/>
      <c r="G40" s="61">
        <v>0</v>
      </c>
      <c r="H40" s="129"/>
      <c r="I40" s="130"/>
      <c r="J40" s="66"/>
      <c r="K40" s="64"/>
      <c r="L40" s="159"/>
    </row>
    <row r="41" spans="1:12" x14ac:dyDescent="0.35">
      <c r="A41" s="76"/>
      <c r="B41" s="76"/>
      <c r="C41" s="106" t="s">
        <v>23</v>
      </c>
      <c r="D41" s="103">
        <f>Kustannukset!D41</f>
        <v>0</v>
      </c>
      <c r="E41" s="104">
        <f>Kustannukset!E41</f>
        <v>0</v>
      </c>
      <c r="F41" s="94"/>
      <c r="G41" s="61">
        <v>0</v>
      </c>
      <c r="H41" s="129"/>
      <c r="I41" s="130"/>
      <c r="J41" s="66"/>
      <c r="K41" s="64"/>
      <c r="L41" s="159"/>
    </row>
    <row r="42" spans="1:12" x14ac:dyDescent="0.35">
      <c r="A42" s="76"/>
      <c r="B42" s="76"/>
      <c r="C42" s="76"/>
      <c r="D42" s="103"/>
      <c r="E42" s="103"/>
      <c r="F42" s="93"/>
      <c r="G42" s="61"/>
      <c r="H42" s="129"/>
      <c r="I42" s="130"/>
      <c r="J42" s="66"/>
      <c r="K42" s="64"/>
      <c r="L42" s="159"/>
    </row>
    <row r="43" spans="1:12" x14ac:dyDescent="0.35">
      <c r="A43" s="76"/>
      <c r="B43" s="76" t="s">
        <v>25</v>
      </c>
      <c r="C43" s="76" t="s">
        <v>22</v>
      </c>
      <c r="D43" s="103">
        <f>Kustannukset!D43</f>
        <v>0</v>
      </c>
      <c r="E43" s="103"/>
      <c r="F43" s="92"/>
      <c r="G43" s="61">
        <v>0</v>
      </c>
      <c r="H43" s="129"/>
      <c r="I43" s="130"/>
      <c r="J43" s="66"/>
      <c r="K43" s="64"/>
      <c r="L43" s="159"/>
    </row>
    <row r="44" spans="1:12" x14ac:dyDescent="0.35">
      <c r="A44" s="76"/>
      <c r="B44" s="76"/>
      <c r="C44" s="106" t="s">
        <v>23</v>
      </c>
      <c r="D44" s="103">
        <f>Kustannukset!D44</f>
        <v>0</v>
      </c>
      <c r="E44" s="104">
        <f>Kustannukset!E44</f>
        <v>0</v>
      </c>
      <c r="F44" s="95"/>
      <c r="G44" s="61">
        <v>0</v>
      </c>
      <c r="H44" s="136"/>
      <c r="I44" s="130"/>
      <c r="J44" s="66"/>
      <c r="K44" s="64"/>
      <c r="L44" s="159"/>
    </row>
    <row r="45" spans="1:12" x14ac:dyDescent="0.35">
      <c r="A45" s="76"/>
      <c r="B45" s="76"/>
      <c r="C45" s="76"/>
      <c r="D45" s="103"/>
      <c r="E45" s="103"/>
      <c r="F45" s="93"/>
      <c r="G45" s="64"/>
      <c r="H45" s="136"/>
      <c r="I45" s="66"/>
      <c r="J45" s="66"/>
      <c r="K45" s="130"/>
      <c r="L45" s="159"/>
    </row>
    <row r="46" spans="1:12" x14ac:dyDescent="0.35">
      <c r="A46" s="76"/>
      <c r="B46" s="76" t="s">
        <v>26</v>
      </c>
      <c r="C46" s="76" t="s">
        <v>22</v>
      </c>
      <c r="D46" s="103">
        <f>Kustannukset!D46</f>
        <v>0</v>
      </c>
      <c r="E46" s="103"/>
      <c r="F46" s="93"/>
      <c r="G46" s="61">
        <v>0</v>
      </c>
      <c r="H46" s="129"/>
      <c r="I46" s="130"/>
      <c r="J46" s="66"/>
      <c r="K46" s="64"/>
      <c r="L46" s="159"/>
    </row>
    <row r="47" spans="1:12" x14ac:dyDescent="0.35">
      <c r="A47" s="76"/>
      <c r="B47" s="76"/>
      <c r="C47" s="106" t="s">
        <v>23</v>
      </c>
      <c r="D47" s="103">
        <f>Kustannukset!D47</f>
        <v>0</v>
      </c>
      <c r="E47" s="104">
        <f>Kustannukset!E47</f>
        <v>0</v>
      </c>
      <c r="F47" s="92"/>
      <c r="G47" s="61">
        <v>0</v>
      </c>
      <c r="H47" s="129"/>
      <c r="I47" s="130"/>
      <c r="J47" s="66"/>
      <c r="K47" s="64"/>
      <c r="L47" s="159"/>
    </row>
    <row r="48" spans="1:12" x14ac:dyDescent="0.35">
      <c r="A48" s="76"/>
      <c r="B48" s="76"/>
      <c r="C48" s="76"/>
      <c r="D48" s="103"/>
      <c r="E48" s="103"/>
      <c r="F48" s="93"/>
      <c r="G48" s="64"/>
      <c r="H48" s="136"/>
      <c r="I48" s="66"/>
      <c r="J48" s="66"/>
      <c r="K48" s="130"/>
      <c r="L48" s="159"/>
    </row>
    <row r="49" spans="1:12" x14ac:dyDescent="0.35">
      <c r="A49" s="76"/>
      <c r="B49" s="76" t="s">
        <v>27</v>
      </c>
      <c r="C49" s="76"/>
      <c r="D49" s="103">
        <f>Kustannukset!D49</f>
        <v>0</v>
      </c>
      <c r="E49" s="103"/>
      <c r="F49" s="93"/>
      <c r="G49" s="61">
        <v>0</v>
      </c>
      <c r="H49" s="129"/>
      <c r="I49" s="130"/>
      <c r="J49" s="66"/>
      <c r="K49" s="64"/>
      <c r="L49" s="159"/>
    </row>
    <row r="50" spans="1:12" x14ac:dyDescent="0.35">
      <c r="A50" s="76"/>
      <c r="B50" s="76"/>
      <c r="C50" s="76"/>
      <c r="D50" s="103">
        <f>Kustannukset!D50</f>
        <v>0</v>
      </c>
      <c r="E50" s="104">
        <f>Kustannukset!E50</f>
        <v>0</v>
      </c>
      <c r="F50" s="93"/>
      <c r="G50" s="61">
        <v>0</v>
      </c>
      <c r="H50" s="129"/>
      <c r="I50" s="130"/>
      <c r="J50" s="66"/>
      <c r="K50" s="64"/>
      <c r="L50" s="159"/>
    </row>
    <row r="51" spans="1:12" x14ac:dyDescent="0.35">
      <c r="A51" s="76"/>
      <c r="B51" s="76"/>
      <c r="C51" s="76"/>
      <c r="D51" s="103"/>
      <c r="E51" s="103"/>
      <c r="F51" s="94"/>
      <c r="G51" s="61"/>
      <c r="H51" s="129"/>
      <c r="I51" s="130"/>
      <c r="J51" s="66"/>
      <c r="K51" s="64"/>
      <c r="L51" s="159"/>
    </row>
    <row r="52" spans="1:12" x14ac:dyDescent="0.35">
      <c r="A52" s="76"/>
      <c r="B52" s="105" t="s">
        <v>97</v>
      </c>
      <c r="C52" s="76" t="s">
        <v>22</v>
      </c>
      <c r="D52" s="103">
        <f>Kustannukset!D52</f>
        <v>0</v>
      </c>
      <c r="E52" s="103"/>
      <c r="F52" s="93"/>
      <c r="G52" s="61">
        <v>0</v>
      </c>
      <c r="H52" s="129"/>
      <c r="I52" s="130"/>
      <c r="J52" s="66"/>
      <c r="K52" s="64"/>
      <c r="L52" s="159"/>
    </row>
    <row r="53" spans="1:12" x14ac:dyDescent="0.35">
      <c r="A53" s="76"/>
      <c r="B53" s="76"/>
      <c r="C53" s="106" t="s">
        <v>23</v>
      </c>
      <c r="D53" s="103">
        <f>Kustannukset!D53</f>
        <v>0</v>
      </c>
      <c r="E53" s="104">
        <f>Kustannukset!E53</f>
        <v>0</v>
      </c>
      <c r="F53" s="93"/>
      <c r="G53" s="61">
        <v>0</v>
      </c>
      <c r="H53" s="129"/>
      <c r="I53" s="130"/>
      <c r="J53" s="66"/>
      <c r="K53" s="64"/>
      <c r="L53" s="159"/>
    </row>
    <row r="54" spans="1:12" x14ac:dyDescent="0.35">
      <c r="A54" s="76"/>
      <c r="B54" s="76"/>
      <c r="C54" s="76"/>
      <c r="D54" s="103"/>
      <c r="E54" s="103"/>
      <c r="F54" s="94"/>
      <c r="G54" s="61"/>
      <c r="H54" s="129"/>
      <c r="I54" s="130"/>
      <c r="J54" s="66"/>
      <c r="K54" s="64"/>
      <c r="L54" s="159"/>
    </row>
    <row r="55" spans="1:12" x14ac:dyDescent="0.35">
      <c r="A55" s="76"/>
      <c r="B55" s="76" t="s">
        <v>89</v>
      </c>
      <c r="C55" s="76"/>
      <c r="D55" s="103">
        <f>Kustannukset!D55</f>
        <v>0</v>
      </c>
      <c r="E55" s="103"/>
      <c r="F55" s="93"/>
      <c r="G55" s="61">
        <v>0</v>
      </c>
      <c r="H55" s="129"/>
      <c r="I55" s="130"/>
      <c r="J55" s="66"/>
      <c r="K55" s="64"/>
      <c r="L55" s="159"/>
    </row>
    <row r="56" spans="1:12" x14ac:dyDescent="0.35">
      <c r="A56" s="76"/>
      <c r="B56" s="102"/>
      <c r="C56" s="76"/>
      <c r="D56" s="103">
        <f>Kustannukset!D56</f>
        <v>0</v>
      </c>
      <c r="E56" s="104">
        <f>Kustannukset!E56</f>
        <v>0</v>
      </c>
      <c r="F56" s="93"/>
      <c r="G56" s="61">
        <v>0</v>
      </c>
      <c r="H56" s="129"/>
      <c r="I56" s="130"/>
      <c r="J56" s="66"/>
      <c r="K56" s="64"/>
      <c r="L56" s="159"/>
    </row>
    <row r="57" spans="1:12" x14ac:dyDescent="0.35">
      <c r="A57" s="76"/>
      <c r="B57" s="102"/>
      <c r="C57" s="76"/>
      <c r="D57" s="103"/>
      <c r="E57" s="103"/>
      <c r="F57" s="93"/>
      <c r="G57" s="61"/>
      <c r="H57" s="129"/>
      <c r="I57" s="130"/>
      <c r="J57" s="66"/>
      <c r="K57" s="64"/>
      <c r="L57" s="159"/>
    </row>
    <row r="58" spans="1:12" x14ac:dyDescent="0.35">
      <c r="A58" s="76"/>
      <c r="B58" s="77"/>
      <c r="C58" s="78"/>
      <c r="D58" s="79"/>
      <c r="E58" s="112">
        <f>Kustannukset!E58</f>
        <v>0</v>
      </c>
      <c r="F58" s="92"/>
      <c r="G58" s="63"/>
      <c r="H58" s="112">
        <f>SUM(G37:G56)</f>
        <v>0</v>
      </c>
      <c r="I58" s="132"/>
      <c r="J58" s="68"/>
      <c r="K58" s="63"/>
      <c r="L58" s="154">
        <f>E58-H58</f>
        <v>0</v>
      </c>
    </row>
    <row r="59" spans="1:12" x14ac:dyDescent="0.35">
      <c r="A59" s="76"/>
      <c r="B59" s="102" t="s">
        <v>127</v>
      </c>
      <c r="C59" s="76"/>
      <c r="D59" s="103"/>
      <c r="E59" s="103"/>
      <c r="F59" s="94"/>
      <c r="G59" s="61"/>
      <c r="H59" s="129"/>
      <c r="I59" s="130"/>
      <c r="J59" s="66"/>
      <c r="K59" s="64"/>
      <c r="L59" s="159"/>
    </row>
    <row r="60" spans="1:12" x14ac:dyDescent="0.35">
      <c r="A60" s="76"/>
      <c r="B60" s="76" t="s">
        <v>105</v>
      </c>
      <c r="C60" s="76"/>
      <c r="D60" s="103">
        <f>Kustannukset!D60</f>
        <v>0</v>
      </c>
      <c r="E60" s="103"/>
      <c r="F60" s="96"/>
      <c r="G60" s="61">
        <v>0</v>
      </c>
      <c r="H60" s="129"/>
      <c r="I60" s="130"/>
      <c r="J60" s="66"/>
      <c r="K60" s="64"/>
      <c r="L60" s="159"/>
    </row>
    <row r="61" spans="1:12" x14ac:dyDescent="0.35">
      <c r="A61" s="76"/>
      <c r="B61" s="76" t="s">
        <v>106</v>
      </c>
      <c r="C61" s="76"/>
      <c r="D61" s="103">
        <f>Kustannukset!D61</f>
        <v>0</v>
      </c>
      <c r="E61" s="103"/>
      <c r="F61" s="93"/>
      <c r="G61" s="61">
        <v>0</v>
      </c>
      <c r="H61" s="136"/>
      <c r="I61" s="66"/>
      <c r="J61" s="66"/>
      <c r="K61" s="130"/>
      <c r="L61" s="159"/>
    </row>
    <row r="62" spans="1:12" x14ac:dyDescent="0.35">
      <c r="A62" s="76"/>
      <c r="B62" s="76" t="s">
        <v>90</v>
      </c>
      <c r="C62" s="76"/>
      <c r="D62" s="103">
        <f>Kustannukset!D62</f>
        <v>0</v>
      </c>
      <c r="E62" s="104"/>
      <c r="F62" s="93"/>
      <c r="G62" s="61">
        <v>0</v>
      </c>
      <c r="H62" s="129"/>
      <c r="I62" s="130"/>
      <c r="J62" s="66"/>
      <c r="K62" s="64"/>
      <c r="L62" s="159"/>
    </row>
    <row r="63" spans="1:12" x14ac:dyDescent="0.35">
      <c r="A63" s="76"/>
      <c r="B63" s="76" t="s">
        <v>93</v>
      </c>
      <c r="C63" s="76"/>
      <c r="D63" s="103">
        <f>Kustannukset!D63</f>
        <v>0</v>
      </c>
      <c r="E63" s="104"/>
      <c r="F63" s="93"/>
      <c r="G63" s="61">
        <v>0</v>
      </c>
      <c r="H63" s="129"/>
      <c r="I63" s="130"/>
      <c r="J63" s="66"/>
      <c r="K63" s="64"/>
      <c r="L63" s="159"/>
    </row>
    <row r="64" spans="1:12" x14ac:dyDescent="0.35">
      <c r="A64" s="76"/>
      <c r="B64" s="76" t="s">
        <v>94</v>
      </c>
      <c r="C64" s="76"/>
      <c r="D64" s="103">
        <f>Kustannukset!D64</f>
        <v>0</v>
      </c>
      <c r="E64" s="104"/>
      <c r="F64" s="93"/>
      <c r="G64" s="61">
        <v>0</v>
      </c>
      <c r="H64" s="129"/>
      <c r="I64" s="130"/>
      <c r="J64" s="66"/>
      <c r="K64" s="64"/>
      <c r="L64" s="159"/>
    </row>
    <row r="65" spans="1:16" x14ac:dyDescent="0.35">
      <c r="A65" s="76"/>
      <c r="B65" s="76" t="s">
        <v>95</v>
      </c>
      <c r="C65" s="76"/>
      <c r="D65" s="103">
        <f>Kustannukset!D65</f>
        <v>0</v>
      </c>
      <c r="E65" s="104"/>
      <c r="F65" s="93"/>
      <c r="G65" s="61">
        <v>0</v>
      </c>
      <c r="H65" s="129"/>
      <c r="I65" s="130"/>
      <c r="J65" s="66"/>
      <c r="K65" s="64"/>
      <c r="L65" s="159"/>
    </row>
    <row r="66" spans="1:16" x14ac:dyDescent="0.35">
      <c r="A66" s="76"/>
      <c r="B66" s="76" t="s">
        <v>96</v>
      </c>
      <c r="C66" s="76"/>
      <c r="D66" s="103">
        <f>Kustannukset!D66</f>
        <v>0</v>
      </c>
      <c r="E66" s="104"/>
      <c r="F66" s="93"/>
      <c r="G66" s="61">
        <v>0</v>
      </c>
      <c r="H66" s="129"/>
      <c r="I66" s="130"/>
      <c r="J66" s="66"/>
      <c r="K66" s="64"/>
      <c r="L66" s="159"/>
    </row>
    <row r="67" spans="1:16" x14ac:dyDescent="0.35">
      <c r="A67" s="76"/>
      <c r="B67" s="102" t="s">
        <v>129</v>
      </c>
      <c r="C67" s="76"/>
      <c r="D67" s="103"/>
      <c r="E67" s="104"/>
      <c r="F67" s="93"/>
      <c r="G67" s="61"/>
      <c r="H67" s="129"/>
      <c r="I67" s="130"/>
      <c r="J67" s="66"/>
      <c r="K67" s="64"/>
      <c r="L67" s="159"/>
    </row>
    <row r="68" spans="1:16" x14ac:dyDescent="0.35">
      <c r="A68" s="76"/>
      <c r="B68" s="76" t="s">
        <v>19</v>
      </c>
      <c r="C68" s="76"/>
      <c r="D68" s="103">
        <f>Kustannukset!D68</f>
        <v>0</v>
      </c>
      <c r="E68" s="104"/>
      <c r="F68" s="93"/>
      <c r="G68" s="61">
        <v>0</v>
      </c>
      <c r="H68" s="129"/>
      <c r="I68" s="130"/>
      <c r="J68" s="66"/>
      <c r="K68" s="64"/>
      <c r="L68" s="159"/>
    </row>
    <row r="69" spans="1:16" x14ac:dyDescent="0.35">
      <c r="A69" s="76"/>
      <c r="B69" s="76" t="s">
        <v>130</v>
      </c>
      <c r="C69" s="76"/>
      <c r="D69" s="103">
        <f>Kustannukset!D69</f>
        <v>0</v>
      </c>
      <c r="E69" s="104"/>
      <c r="F69" s="93"/>
      <c r="G69" s="61">
        <v>0</v>
      </c>
      <c r="H69" s="129"/>
      <c r="I69" s="130"/>
      <c r="J69" s="66"/>
      <c r="K69" s="64"/>
      <c r="L69" s="159"/>
    </row>
    <row r="70" spans="1:16" x14ac:dyDescent="0.35">
      <c r="A70" s="76"/>
      <c r="B70" s="76" t="s">
        <v>133</v>
      </c>
      <c r="C70" s="76"/>
      <c r="D70" s="103">
        <f>Kustannukset!D70</f>
        <v>0</v>
      </c>
      <c r="E70" s="104"/>
      <c r="F70" s="93"/>
      <c r="G70" s="61">
        <v>0</v>
      </c>
      <c r="H70" s="129"/>
      <c r="I70" s="130"/>
      <c r="J70" s="66"/>
      <c r="K70" s="64"/>
      <c r="L70" s="159"/>
    </row>
    <row r="71" spans="1:16" x14ac:dyDescent="0.35">
      <c r="A71" s="76"/>
      <c r="B71" s="76" t="s">
        <v>34</v>
      </c>
      <c r="C71" s="76"/>
      <c r="D71" s="103">
        <f>Kustannukset!D71</f>
        <v>0</v>
      </c>
      <c r="E71" s="104"/>
      <c r="F71" s="93"/>
      <c r="G71" s="61">
        <v>0</v>
      </c>
      <c r="H71" s="129"/>
      <c r="I71" s="130"/>
      <c r="J71" s="66"/>
      <c r="K71" s="64"/>
      <c r="L71" s="159"/>
    </row>
    <row r="72" spans="1:16" x14ac:dyDescent="0.35">
      <c r="A72" s="76"/>
      <c r="B72" s="76" t="s">
        <v>135</v>
      </c>
      <c r="C72" s="76"/>
      <c r="D72" s="103">
        <f>Kustannukset!D72</f>
        <v>0</v>
      </c>
      <c r="E72" s="104"/>
      <c r="F72" s="93"/>
      <c r="G72" s="61">
        <v>0</v>
      </c>
      <c r="H72" s="129"/>
      <c r="I72" s="130"/>
      <c r="J72" s="66"/>
      <c r="K72" s="64"/>
      <c r="L72" s="159"/>
    </row>
    <row r="73" spans="1:16" x14ac:dyDescent="0.35">
      <c r="A73" s="76"/>
      <c r="B73" s="4" t="s">
        <v>132</v>
      </c>
      <c r="C73" s="76"/>
      <c r="D73" s="103">
        <f>Kustannukset!D73</f>
        <v>0</v>
      </c>
      <c r="E73" s="104"/>
      <c r="F73" s="93"/>
      <c r="G73" s="61">
        <v>0</v>
      </c>
      <c r="H73" s="129"/>
      <c r="I73" s="130"/>
      <c r="J73" s="66"/>
      <c r="K73" s="64"/>
      <c r="L73" s="159"/>
    </row>
    <row r="74" spans="1:16" x14ac:dyDescent="0.35">
      <c r="A74" s="76"/>
      <c r="B74" s="4" t="s">
        <v>134</v>
      </c>
      <c r="C74" s="76"/>
      <c r="D74" s="103">
        <f>Kustannukset!D74</f>
        <v>0</v>
      </c>
      <c r="E74" s="104"/>
      <c r="F74" s="93"/>
      <c r="G74" s="61">
        <v>0</v>
      </c>
      <c r="H74" s="129"/>
      <c r="I74" s="130"/>
      <c r="J74" s="66"/>
      <c r="K74" s="64"/>
      <c r="L74" s="159"/>
    </row>
    <row r="75" spans="1:16" x14ac:dyDescent="0.35">
      <c r="A75" s="76"/>
      <c r="B75" s="77"/>
      <c r="C75" s="78"/>
      <c r="D75" s="79"/>
      <c r="E75" s="112">
        <f>Kustannukset!E75</f>
        <v>0</v>
      </c>
      <c r="F75" s="92"/>
      <c r="G75" s="63"/>
      <c r="H75" s="112">
        <f>SUM(G60:G74)</f>
        <v>0</v>
      </c>
      <c r="I75" s="132"/>
      <c r="J75" s="68"/>
      <c r="K75" s="63"/>
      <c r="L75" s="154">
        <f>E75-H75</f>
        <v>0</v>
      </c>
    </row>
    <row r="76" spans="1:16" x14ac:dyDescent="0.35">
      <c r="A76" s="76"/>
      <c r="B76" s="102" t="s">
        <v>107</v>
      </c>
      <c r="C76" s="76"/>
      <c r="D76" s="103"/>
      <c r="E76" s="103"/>
      <c r="F76" s="93"/>
      <c r="G76" s="61"/>
      <c r="H76" s="129"/>
      <c r="I76" s="130"/>
      <c r="J76" s="66"/>
      <c r="K76" s="64"/>
      <c r="L76" s="159"/>
    </row>
    <row r="77" spans="1:16" x14ac:dyDescent="0.35">
      <c r="A77" s="76"/>
      <c r="B77" s="76" t="s">
        <v>33</v>
      </c>
      <c r="C77" s="76" t="s">
        <v>34</v>
      </c>
      <c r="D77" s="103">
        <f>Kustannukset!D77</f>
        <v>0</v>
      </c>
      <c r="E77" s="103"/>
      <c r="F77" s="93"/>
      <c r="G77" s="61">
        <v>0</v>
      </c>
      <c r="H77" s="129"/>
      <c r="I77" s="130"/>
      <c r="J77" s="66"/>
      <c r="K77" s="64"/>
      <c r="L77" s="159"/>
    </row>
    <row r="78" spans="1:16" x14ac:dyDescent="0.35">
      <c r="A78" s="76"/>
      <c r="B78" s="76" t="s">
        <v>28</v>
      </c>
      <c r="C78" s="76"/>
      <c r="D78" s="103">
        <f>Kustannukset!D78</f>
        <v>0</v>
      </c>
      <c r="E78" s="104"/>
      <c r="F78" s="93"/>
      <c r="G78" s="61">
        <v>0</v>
      </c>
      <c r="H78" s="129"/>
      <c r="I78" s="130"/>
      <c r="J78" s="66"/>
      <c r="K78" s="64"/>
      <c r="L78" s="159"/>
    </row>
    <row r="79" spans="1:16" x14ac:dyDescent="0.35">
      <c r="A79" s="76"/>
      <c r="B79" s="76" t="s">
        <v>99</v>
      </c>
      <c r="C79" s="76"/>
      <c r="D79" s="103">
        <f>Kustannukset!D79</f>
        <v>0</v>
      </c>
      <c r="E79" s="104"/>
      <c r="F79" s="93"/>
      <c r="G79" s="61">
        <v>0</v>
      </c>
      <c r="H79" s="129"/>
      <c r="I79" s="130"/>
      <c r="J79" s="66"/>
      <c r="K79" s="64"/>
      <c r="L79" s="159"/>
      <c r="P79" t="s">
        <v>126</v>
      </c>
    </row>
    <row r="80" spans="1:16" x14ac:dyDescent="0.35">
      <c r="A80" s="76"/>
      <c r="B80" s="76" t="s">
        <v>29</v>
      </c>
      <c r="C80" s="76"/>
      <c r="D80" s="103">
        <f>Kustannukset!D80</f>
        <v>0</v>
      </c>
      <c r="E80" s="104"/>
      <c r="F80" s="93"/>
      <c r="G80" s="61">
        <v>0</v>
      </c>
      <c r="H80" s="129"/>
      <c r="I80" s="130"/>
      <c r="J80" s="66"/>
      <c r="K80" s="64"/>
      <c r="L80" s="159"/>
    </row>
    <row r="81" spans="1:12" x14ac:dyDescent="0.35">
      <c r="A81" s="76"/>
      <c r="B81" s="105" t="s">
        <v>90</v>
      </c>
      <c r="C81" s="76"/>
      <c r="D81" s="103">
        <f>Kustannukset!D81</f>
        <v>0</v>
      </c>
      <c r="E81" s="104"/>
      <c r="F81" s="93"/>
      <c r="G81" s="61">
        <v>0</v>
      </c>
      <c r="H81" s="129"/>
      <c r="I81" s="130"/>
      <c r="J81" s="66"/>
      <c r="K81" s="64"/>
      <c r="L81" s="159"/>
    </row>
    <row r="82" spans="1:12" x14ac:dyDescent="0.35">
      <c r="A82" s="76"/>
      <c r="B82" s="76" t="s">
        <v>30</v>
      </c>
      <c r="C82" s="76"/>
      <c r="D82" s="103">
        <f>Kustannukset!D82</f>
        <v>0</v>
      </c>
      <c r="E82" s="104"/>
      <c r="F82" s="93"/>
      <c r="G82" s="61">
        <v>0</v>
      </c>
      <c r="H82" s="129"/>
      <c r="I82" s="130"/>
      <c r="J82" s="66"/>
      <c r="K82" s="64"/>
      <c r="L82" s="159"/>
    </row>
    <row r="83" spans="1:12" x14ac:dyDescent="0.35">
      <c r="A83" s="76"/>
      <c r="B83" s="76" t="s">
        <v>31</v>
      </c>
      <c r="C83" s="76" t="s">
        <v>92</v>
      </c>
      <c r="D83" s="103">
        <f>Kustannukset!D83</f>
        <v>0</v>
      </c>
      <c r="E83" s="104"/>
      <c r="F83" s="93"/>
      <c r="G83" s="61">
        <v>0</v>
      </c>
      <c r="H83" s="129"/>
      <c r="I83" s="130"/>
      <c r="J83" s="66"/>
      <c r="K83" s="64"/>
      <c r="L83" s="159"/>
    </row>
    <row r="84" spans="1:12" x14ac:dyDescent="0.35">
      <c r="A84" s="76"/>
      <c r="B84" s="76"/>
      <c r="C84" s="76" t="s">
        <v>91</v>
      </c>
      <c r="D84" s="103">
        <f>Kustannukset!D84</f>
        <v>0</v>
      </c>
      <c r="E84" s="104"/>
      <c r="F84" s="93"/>
      <c r="G84" s="61">
        <v>0</v>
      </c>
      <c r="H84" s="129"/>
      <c r="I84" s="130"/>
      <c r="J84" s="66"/>
      <c r="K84" s="64"/>
      <c r="L84" s="159"/>
    </row>
    <row r="85" spans="1:12" x14ac:dyDescent="0.35">
      <c r="A85" s="76"/>
      <c r="B85" s="76" t="s">
        <v>108</v>
      </c>
      <c r="C85" s="76" t="s">
        <v>6</v>
      </c>
      <c r="D85" s="103">
        <f>Kustannukset!D85</f>
        <v>0</v>
      </c>
      <c r="E85" s="103"/>
      <c r="F85" s="93"/>
      <c r="G85" s="61">
        <v>0</v>
      </c>
      <c r="H85" s="129"/>
      <c r="I85" s="130"/>
      <c r="J85" s="66"/>
      <c r="K85" s="64"/>
      <c r="L85" s="159"/>
    </row>
    <row r="86" spans="1:12" x14ac:dyDescent="0.35">
      <c r="A86" s="76"/>
      <c r="B86" s="77"/>
      <c r="C86" s="78" t="s">
        <v>5</v>
      </c>
      <c r="D86" s="79">
        <f>Kustannukset!D86</f>
        <v>0</v>
      </c>
      <c r="E86" s="112">
        <f>Kustannukset!E86</f>
        <v>0</v>
      </c>
      <c r="F86" s="92"/>
      <c r="G86" s="63">
        <v>0</v>
      </c>
      <c r="H86" s="112">
        <f>SUM(G77:G86)</f>
        <v>0</v>
      </c>
      <c r="I86" s="132"/>
      <c r="J86" s="68"/>
      <c r="K86" s="63"/>
      <c r="L86" s="154">
        <f>E86-H86</f>
        <v>0</v>
      </c>
    </row>
    <row r="87" spans="1:12" x14ac:dyDescent="0.35">
      <c r="A87" s="76"/>
      <c r="B87" s="102" t="s">
        <v>32</v>
      </c>
      <c r="C87" s="76"/>
      <c r="D87" s="103"/>
      <c r="E87" s="103"/>
      <c r="F87" s="93"/>
      <c r="G87" s="61"/>
      <c r="H87" s="129"/>
      <c r="I87" s="130"/>
      <c r="J87" s="66"/>
      <c r="K87" s="64"/>
      <c r="L87" s="159"/>
    </row>
    <row r="88" spans="1:12" x14ac:dyDescent="0.35">
      <c r="A88" s="76"/>
      <c r="B88" s="102" t="s">
        <v>128</v>
      </c>
      <c r="C88" s="76"/>
      <c r="D88" s="103"/>
      <c r="E88" s="103"/>
      <c r="F88" s="93"/>
      <c r="G88" s="61"/>
      <c r="H88" s="129"/>
      <c r="I88" s="130"/>
      <c r="J88" s="66"/>
      <c r="K88" s="64"/>
      <c r="L88" s="159"/>
    </row>
    <row r="89" spans="1:12" x14ac:dyDescent="0.35">
      <c r="A89" s="76"/>
      <c r="B89" s="102"/>
      <c r="C89" s="76" t="s">
        <v>35</v>
      </c>
      <c r="D89" s="103">
        <f>Kustannukset!D89</f>
        <v>0</v>
      </c>
      <c r="E89" s="103"/>
      <c r="F89" s="93"/>
      <c r="G89" s="61">
        <v>0</v>
      </c>
      <c r="H89" s="129"/>
      <c r="I89" s="130"/>
      <c r="J89" s="66"/>
      <c r="K89" s="64"/>
      <c r="L89" s="159"/>
    </row>
    <row r="90" spans="1:12" x14ac:dyDescent="0.35">
      <c r="A90" s="76"/>
      <c r="B90" s="102"/>
      <c r="C90" s="76" t="s">
        <v>36</v>
      </c>
      <c r="D90" s="103">
        <f>Kustannukset!D90</f>
        <v>0</v>
      </c>
      <c r="E90" s="112">
        <f>Kustannukset!E90</f>
        <v>0</v>
      </c>
      <c r="F90" s="92"/>
      <c r="G90" s="63">
        <v>0</v>
      </c>
      <c r="H90" s="112">
        <f>SUM(G89:G90)</f>
        <v>0</v>
      </c>
      <c r="I90" s="132"/>
      <c r="J90" s="68"/>
      <c r="K90" s="63"/>
      <c r="L90" s="154">
        <f>E90-H90</f>
        <v>0</v>
      </c>
    </row>
    <row r="91" spans="1:12" x14ac:dyDescent="0.35">
      <c r="A91" s="76"/>
      <c r="B91" s="77"/>
      <c r="C91" s="78"/>
      <c r="D91" s="79"/>
      <c r="E91" s="114"/>
      <c r="F91" s="96"/>
      <c r="G91" s="137"/>
      <c r="H91" s="138"/>
      <c r="I91" s="139"/>
      <c r="J91" s="140"/>
      <c r="K91" s="137"/>
      <c r="L91" s="155"/>
    </row>
    <row r="92" spans="1:12" s="120" customFormat="1" ht="13" x14ac:dyDescent="0.3">
      <c r="A92" s="71" t="s">
        <v>119</v>
      </c>
      <c r="B92" s="71"/>
      <c r="C92" s="72"/>
      <c r="D92" s="73"/>
      <c r="E92" s="121">
        <f>Kustannukset!E92</f>
        <v>0</v>
      </c>
      <c r="F92" s="96"/>
      <c r="G92" s="133"/>
      <c r="H92" s="121">
        <f>SUM(H24:H91)</f>
        <v>0</v>
      </c>
      <c r="I92" s="141">
        <f>SUM(I20:I90)</f>
        <v>0</v>
      </c>
      <c r="J92" s="141">
        <f>SUM(J20:J90)</f>
        <v>0</v>
      </c>
      <c r="K92" s="141">
        <f>SUM(K20:K90)</f>
        <v>0</v>
      </c>
      <c r="L92" s="161">
        <f>E92-H92</f>
        <v>0</v>
      </c>
    </row>
    <row r="93" spans="1:12" x14ac:dyDescent="0.35">
      <c r="A93" s="76"/>
      <c r="B93" s="107"/>
      <c r="C93" s="108"/>
      <c r="D93" s="109"/>
      <c r="E93" s="109"/>
      <c r="F93" s="93"/>
      <c r="G93" s="64"/>
      <c r="H93" s="136"/>
      <c r="I93" s="64"/>
      <c r="J93" s="64"/>
      <c r="K93" s="64"/>
      <c r="L93" s="159"/>
    </row>
    <row r="94" spans="1:12" ht="15" thickBot="1" x14ac:dyDescent="0.4">
      <c r="A94" s="98" t="s">
        <v>111</v>
      </c>
      <c r="B94" s="99"/>
      <c r="C94" s="100"/>
      <c r="D94" s="101"/>
      <c r="E94" s="101"/>
      <c r="F94" s="92"/>
      <c r="G94" s="62"/>
      <c r="H94" s="134"/>
      <c r="I94" s="135"/>
      <c r="J94" s="67"/>
      <c r="K94" s="62"/>
      <c r="L94" s="153"/>
    </row>
    <row r="95" spans="1:12" ht="15" thickTop="1" x14ac:dyDescent="0.35">
      <c r="A95" s="76"/>
      <c r="B95" s="108" t="s">
        <v>37</v>
      </c>
      <c r="C95" s="108"/>
      <c r="D95" s="109">
        <f>Kustannukset!D95</f>
        <v>0</v>
      </c>
      <c r="E95" s="109"/>
      <c r="F95" s="93"/>
      <c r="G95" s="61">
        <v>0</v>
      </c>
      <c r="H95" s="129"/>
      <c r="I95" s="130"/>
      <c r="J95" s="66"/>
      <c r="K95" s="64"/>
      <c r="L95" s="159"/>
    </row>
    <row r="96" spans="1:12" x14ac:dyDescent="0.35">
      <c r="A96" s="76"/>
      <c r="B96" s="108" t="s">
        <v>38</v>
      </c>
      <c r="C96" s="108"/>
      <c r="D96" s="109">
        <f>Kustannukset!D96</f>
        <v>0</v>
      </c>
      <c r="E96" s="109"/>
      <c r="F96" s="93"/>
      <c r="G96" s="61">
        <v>0</v>
      </c>
      <c r="H96" s="129"/>
      <c r="I96" s="130"/>
      <c r="J96" s="66"/>
      <c r="K96" s="64"/>
      <c r="L96" s="159"/>
    </row>
    <row r="97" spans="1:12" x14ac:dyDescent="0.35">
      <c r="A97" s="76"/>
      <c r="B97" s="108" t="s">
        <v>103</v>
      </c>
      <c r="C97" s="108"/>
      <c r="D97" s="109">
        <f>Kustannukset!D97</f>
        <v>0</v>
      </c>
      <c r="E97" s="109"/>
      <c r="F97" s="93"/>
      <c r="G97" s="61">
        <v>0</v>
      </c>
      <c r="H97" s="129"/>
      <c r="I97" s="130"/>
      <c r="J97" s="66"/>
      <c r="K97" s="64"/>
      <c r="L97" s="159"/>
    </row>
    <row r="98" spans="1:12" x14ac:dyDescent="0.35">
      <c r="A98" s="76"/>
      <c r="B98" s="108" t="s">
        <v>39</v>
      </c>
      <c r="C98" s="108"/>
      <c r="D98" s="109">
        <f>Kustannukset!D98</f>
        <v>0</v>
      </c>
      <c r="E98" s="110"/>
      <c r="F98" s="93"/>
      <c r="G98" s="61">
        <v>0</v>
      </c>
      <c r="H98" s="129"/>
      <c r="I98" s="130"/>
      <c r="J98" s="66"/>
      <c r="K98" s="64"/>
      <c r="L98" s="159"/>
    </row>
    <row r="99" spans="1:12" x14ac:dyDescent="0.35">
      <c r="A99" s="76"/>
      <c r="B99" s="108" t="s">
        <v>54</v>
      </c>
      <c r="C99" s="108" t="s">
        <v>40</v>
      </c>
      <c r="D99" s="109">
        <f>Kustannukset!D99</f>
        <v>0</v>
      </c>
      <c r="E99" s="109"/>
      <c r="F99" s="93"/>
      <c r="G99" s="61">
        <v>0</v>
      </c>
      <c r="H99" s="129"/>
      <c r="I99" s="130"/>
      <c r="J99" s="66"/>
      <c r="K99" s="64"/>
      <c r="L99" s="159"/>
    </row>
    <row r="100" spans="1:12" x14ac:dyDescent="0.35">
      <c r="A100" s="76"/>
      <c r="B100" s="108"/>
      <c r="C100" s="108" t="s">
        <v>41</v>
      </c>
      <c r="D100" s="109">
        <f>Kustannukset!D100</f>
        <v>0</v>
      </c>
      <c r="E100" s="110"/>
      <c r="F100" s="93"/>
      <c r="G100" s="61">
        <v>0</v>
      </c>
      <c r="H100" s="129"/>
      <c r="I100" s="130"/>
      <c r="J100" s="66"/>
      <c r="K100" s="64"/>
      <c r="L100" s="159"/>
    </row>
    <row r="101" spans="1:12" x14ac:dyDescent="0.35">
      <c r="A101" s="76"/>
      <c r="B101" s="108" t="s">
        <v>42</v>
      </c>
      <c r="C101" s="108"/>
      <c r="D101" s="109">
        <f>Kustannukset!D101</f>
        <v>0</v>
      </c>
      <c r="E101" s="110"/>
      <c r="F101" s="94"/>
      <c r="G101" s="61">
        <v>0</v>
      </c>
      <c r="H101" s="129"/>
      <c r="I101" s="130"/>
      <c r="J101" s="66"/>
      <c r="K101" s="64"/>
      <c r="L101" s="159"/>
    </row>
    <row r="102" spans="1:12" x14ac:dyDescent="0.35">
      <c r="A102" s="76"/>
      <c r="B102" s="108" t="s">
        <v>45</v>
      </c>
      <c r="C102" s="108"/>
      <c r="D102" s="109">
        <f>Kustannukset!D102</f>
        <v>0</v>
      </c>
      <c r="E102" s="109"/>
      <c r="F102" s="93"/>
      <c r="G102" s="61">
        <v>0</v>
      </c>
      <c r="H102" s="129"/>
      <c r="I102" s="130"/>
      <c r="J102" s="66"/>
      <c r="K102" s="64"/>
      <c r="L102" s="159"/>
    </row>
    <row r="103" spans="1:12" x14ac:dyDescent="0.35">
      <c r="A103" s="76"/>
      <c r="B103" s="108" t="s">
        <v>46</v>
      </c>
      <c r="C103" s="108"/>
      <c r="D103" s="109">
        <f>Kustannukset!D103</f>
        <v>0</v>
      </c>
      <c r="E103" s="110"/>
      <c r="F103" s="93"/>
      <c r="G103" s="61">
        <v>0</v>
      </c>
      <c r="H103" s="129"/>
      <c r="I103" s="130"/>
      <c r="J103" s="66"/>
      <c r="K103" s="64"/>
      <c r="L103" s="159"/>
    </row>
    <row r="104" spans="1:12" x14ac:dyDescent="0.35">
      <c r="A104" s="76"/>
      <c r="B104" s="108" t="s">
        <v>101</v>
      </c>
      <c r="C104" s="108"/>
      <c r="D104" s="109">
        <f>Kustannukset!D104</f>
        <v>0</v>
      </c>
      <c r="E104" s="112">
        <f>Kustannukset!E104</f>
        <v>0</v>
      </c>
      <c r="F104" s="92"/>
      <c r="G104" s="63">
        <v>0</v>
      </c>
      <c r="H104" s="112">
        <f>SUM(G95:G104)</f>
        <v>0</v>
      </c>
      <c r="I104" s="132"/>
      <c r="J104" s="68"/>
      <c r="K104" s="63"/>
      <c r="L104" s="154">
        <f>E104-H104</f>
        <v>0</v>
      </c>
    </row>
    <row r="105" spans="1:12" x14ac:dyDescent="0.35">
      <c r="A105" s="76"/>
      <c r="B105" s="77"/>
      <c r="C105" s="78"/>
      <c r="D105" s="79"/>
      <c r="E105" s="115"/>
      <c r="F105" s="96"/>
      <c r="G105" s="137"/>
      <c r="H105" s="138"/>
      <c r="I105" s="139"/>
      <c r="J105" s="140"/>
      <c r="K105" s="137"/>
      <c r="L105" s="155"/>
    </row>
    <row r="106" spans="1:12" s="120" customFormat="1" ht="13" x14ac:dyDescent="0.3">
      <c r="A106" s="71" t="s">
        <v>47</v>
      </c>
      <c r="B106" s="71"/>
      <c r="C106" s="72"/>
      <c r="D106" s="73"/>
      <c r="E106" s="121">
        <f>Kustannukset!E108</f>
        <v>0</v>
      </c>
      <c r="F106" s="144"/>
      <c r="G106" s="73"/>
      <c r="H106" s="121">
        <f>SUM(H95:H104)</f>
        <v>0</v>
      </c>
      <c r="I106" s="141">
        <f>SUM(I95:I105)</f>
        <v>0</v>
      </c>
      <c r="J106" s="141">
        <f>SUM(J95:J105)</f>
        <v>0</v>
      </c>
      <c r="K106" s="141">
        <f>SUM(K95:K105)</f>
        <v>0</v>
      </c>
      <c r="L106" s="161">
        <f>E106-H106</f>
        <v>0</v>
      </c>
    </row>
    <row r="107" spans="1:12" x14ac:dyDescent="0.35">
      <c r="A107" s="76"/>
      <c r="B107" s="102"/>
      <c r="C107" s="76"/>
      <c r="D107" s="103"/>
      <c r="E107" s="103"/>
      <c r="F107" s="93"/>
      <c r="G107" s="61"/>
      <c r="H107" s="129"/>
      <c r="I107" s="130"/>
      <c r="J107" s="66"/>
      <c r="K107" s="64"/>
      <c r="L107" s="159"/>
    </row>
    <row r="108" spans="1:12" ht="15" thickBot="1" x14ac:dyDescent="0.4">
      <c r="A108" s="98" t="s">
        <v>116</v>
      </c>
      <c r="B108" s="99"/>
      <c r="C108" s="100"/>
      <c r="D108" s="101"/>
      <c r="E108" s="101"/>
      <c r="F108" s="92"/>
      <c r="G108" s="62"/>
      <c r="H108" s="134"/>
      <c r="I108" s="135"/>
      <c r="J108" s="67"/>
      <c r="K108" s="62"/>
      <c r="L108" s="153"/>
    </row>
    <row r="109" spans="1:12" ht="15" thickTop="1" x14ac:dyDescent="0.35">
      <c r="A109" s="76"/>
      <c r="B109" s="102" t="s">
        <v>112</v>
      </c>
      <c r="C109" s="76"/>
      <c r="D109" s="103"/>
      <c r="E109" s="103"/>
      <c r="F109" s="93"/>
      <c r="G109" s="61"/>
      <c r="H109" s="129"/>
      <c r="I109" s="130"/>
      <c r="J109" s="66"/>
      <c r="K109" s="64"/>
      <c r="L109" s="159"/>
    </row>
    <row r="110" spans="1:12" x14ac:dyDescent="0.35">
      <c r="A110" s="76"/>
      <c r="B110" s="76" t="s">
        <v>48</v>
      </c>
      <c r="C110" s="76"/>
      <c r="D110" s="103">
        <f>Kustannukset!D112</f>
        <v>0</v>
      </c>
      <c r="E110" s="103"/>
      <c r="F110" s="93"/>
      <c r="G110" s="61">
        <v>0</v>
      </c>
      <c r="H110" s="129"/>
      <c r="I110" s="130"/>
      <c r="J110" s="66"/>
      <c r="K110" s="64"/>
      <c r="L110" s="159"/>
    </row>
    <row r="111" spans="1:12" x14ac:dyDescent="0.35">
      <c r="A111" s="76"/>
      <c r="B111" s="76" t="s">
        <v>49</v>
      </c>
      <c r="C111" s="76" t="s">
        <v>50</v>
      </c>
      <c r="D111" s="103">
        <f>Kustannukset!D113</f>
        <v>0</v>
      </c>
      <c r="E111" s="103"/>
      <c r="F111" s="93"/>
      <c r="G111" s="61">
        <v>0</v>
      </c>
      <c r="H111" s="129"/>
      <c r="I111" s="130"/>
      <c r="J111" s="66"/>
      <c r="K111" s="64"/>
      <c r="L111" s="159"/>
    </row>
    <row r="112" spans="1:12" x14ac:dyDescent="0.35">
      <c r="A112" s="76"/>
      <c r="B112" s="76"/>
      <c r="C112" s="76" t="s">
        <v>51</v>
      </c>
      <c r="D112" s="103">
        <f>Kustannukset!D114</f>
        <v>0</v>
      </c>
      <c r="E112" s="103"/>
      <c r="F112" s="94"/>
      <c r="G112" s="61">
        <v>0</v>
      </c>
      <c r="H112" s="129"/>
      <c r="I112" s="130"/>
      <c r="J112" s="66"/>
      <c r="K112" s="64"/>
      <c r="L112" s="159"/>
    </row>
    <row r="113" spans="1:13" x14ac:dyDescent="0.35">
      <c r="A113" s="76"/>
      <c r="B113" s="76" t="s">
        <v>52</v>
      </c>
      <c r="C113" s="76"/>
      <c r="D113" s="103">
        <f>Kustannukset!D115</f>
        <v>0</v>
      </c>
      <c r="E113" s="103"/>
      <c r="F113" s="96"/>
      <c r="G113" s="61">
        <v>0</v>
      </c>
      <c r="H113" s="129"/>
      <c r="I113" s="130"/>
      <c r="J113" s="66"/>
      <c r="K113" s="64"/>
      <c r="L113" s="159"/>
    </row>
    <row r="114" spans="1:13" x14ac:dyDescent="0.35">
      <c r="A114" s="76"/>
      <c r="B114" s="76" t="s">
        <v>53</v>
      </c>
      <c r="C114" s="76"/>
      <c r="D114" s="103">
        <f>Kustannukset!D116</f>
        <v>0</v>
      </c>
      <c r="E114" s="103"/>
      <c r="F114" s="93"/>
      <c r="G114" s="61">
        <v>0</v>
      </c>
      <c r="H114" s="136"/>
      <c r="I114" s="130"/>
      <c r="J114" s="130"/>
      <c r="K114" s="130"/>
      <c r="L114" s="159"/>
    </row>
    <row r="115" spans="1:13" x14ac:dyDescent="0.35">
      <c r="A115" s="76"/>
      <c r="B115" s="76" t="s">
        <v>54</v>
      </c>
      <c r="C115" s="76"/>
      <c r="D115" s="103">
        <f>Kustannukset!D117</f>
        <v>0</v>
      </c>
      <c r="E115" s="103"/>
      <c r="F115" s="93"/>
      <c r="G115" s="61">
        <v>0</v>
      </c>
      <c r="H115" s="129"/>
      <c r="I115" s="130"/>
      <c r="J115" s="66"/>
      <c r="K115" s="64"/>
      <c r="L115" s="159"/>
    </row>
    <row r="116" spans="1:13" x14ac:dyDescent="0.35">
      <c r="A116" s="76"/>
      <c r="B116" s="76" t="s">
        <v>39</v>
      </c>
      <c r="C116" s="76"/>
      <c r="D116" s="103">
        <f>Kustannukset!D118</f>
        <v>0</v>
      </c>
      <c r="E116" s="103"/>
      <c r="F116" s="93"/>
      <c r="G116" s="61">
        <v>0</v>
      </c>
      <c r="H116" s="129"/>
      <c r="I116" s="130"/>
      <c r="J116" s="66"/>
      <c r="K116" s="64"/>
      <c r="L116" s="159"/>
    </row>
    <row r="117" spans="1:13" x14ac:dyDescent="0.35">
      <c r="A117" s="76"/>
      <c r="B117" s="76" t="s">
        <v>44</v>
      </c>
      <c r="C117" s="76"/>
      <c r="D117" s="103">
        <f>Kustannukset!D119</f>
        <v>0</v>
      </c>
      <c r="E117" s="103"/>
      <c r="F117" s="93"/>
      <c r="G117" s="61">
        <v>0</v>
      </c>
      <c r="H117" s="129"/>
      <c r="I117" s="130"/>
      <c r="J117" s="66"/>
      <c r="K117" s="64"/>
      <c r="L117" s="159"/>
    </row>
    <row r="118" spans="1:13" x14ac:dyDescent="0.35">
      <c r="A118" s="76"/>
      <c r="B118" s="76" t="s">
        <v>43</v>
      </c>
      <c r="C118" s="76"/>
      <c r="D118" s="103">
        <f>Kustannukset!D120</f>
        <v>0</v>
      </c>
      <c r="E118" s="103"/>
      <c r="F118" s="93"/>
      <c r="G118" s="61">
        <v>0</v>
      </c>
      <c r="H118" s="129"/>
      <c r="I118" s="130"/>
      <c r="J118" s="66"/>
      <c r="K118" s="64"/>
      <c r="L118" s="159"/>
    </row>
    <row r="119" spans="1:13" x14ac:dyDescent="0.35">
      <c r="A119" s="76"/>
      <c r="B119" s="76" t="s">
        <v>45</v>
      </c>
      <c r="C119" s="76"/>
      <c r="D119" s="103">
        <f>Kustannukset!D121</f>
        <v>0</v>
      </c>
      <c r="E119" s="103"/>
      <c r="F119" s="94"/>
      <c r="G119" s="61">
        <v>0</v>
      </c>
      <c r="H119" s="129"/>
      <c r="I119" s="130"/>
      <c r="J119" s="66"/>
      <c r="K119" s="64"/>
      <c r="L119" s="159"/>
    </row>
    <row r="120" spans="1:13" x14ac:dyDescent="0.35">
      <c r="A120" s="76"/>
      <c r="B120" s="78" t="s">
        <v>46</v>
      </c>
      <c r="C120" s="78"/>
      <c r="D120" s="79">
        <f>Kustannukset!D122</f>
        <v>0</v>
      </c>
      <c r="E120" s="112"/>
      <c r="F120" s="96"/>
      <c r="G120" s="63">
        <v>0</v>
      </c>
      <c r="H120" s="131"/>
      <c r="I120" s="132"/>
      <c r="J120" s="68"/>
      <c r="K120" s="63"/>
      <c r="L120" s="152"/>
      <c r="M120" s="26"/>
    </row>
    <row r="121" spans="1:13" x14ac:dyDescent="0.35">
      <c r="A121" s="76"/>
      <c r="B121" s="102" t="s">
        <v>58</v>
      </c>
      <c r="C121" s="76"/>
      <c r="D121" s="103"/>
      <c r="E121" s="103"/>
      <c r="F121" s="97"/>
      <c r="G121" s="61"/>
      <c r="H121" s="129"/>
      <c r="I121" s="130"/>
      <c r="J121" s="66"/>
      <c r="K121" s="64"/>
      <c r="L121" s="159"/>
    </row>
    <row r="122" spans="1:13" x14ac:dyDescent="0.35">
      <c r="A122" s="76"/>
      <c r="B122" s="76" t="s">
        <v>21</v>
      </c>
      <c r="C122" s="76"/>
      <c r="D122" s="103">
        <f>Kustannukset!D124</f>
        <v>0</v>
      </c>
      <c r="E122" s="103"/>
      <c r="F122" s="94"/>
      <c r="G122" s="61">
        <v>0</v>
      </c>
      <c r="H122" s="129"/>
      <c r="I122" s="130"/>
      <c r="J122" s="66"/>
      <c r="K122" s="64"/>
      <c r="L122" s="159"/>
    </row>
    <row r="123" spans="1:13" x14ac:dyDescent="0.35">
      <c r="A123" s="76"/>
      <c r="B123" s="76" t="s">
        <v>59</v>
      </c>
      <c r="C123" s="76"/>
      <c r="D123" s="103">
        <f>Kustannukset!D125</f>
        <v>0</v>
      </c>
      <c r="E123" s="103"/>
      <c r="F123" s="96"/>
      <c r="G123" s="61">
        <v>0</v>
      </c>
      <c r="H123" s="129"/>
      <c r="I123" s="130"/>
      <c r="J123" s="66"/>
      <c r="K123" s="64"/>
      <c r="L123" s="159"/>
    </row>
    <row r="124" spans="1:13" x14ac:dyDescent="0.35">
      <c r="A124" s="76"/>
      <c r="B124" s="76" t="s">
        <v>60</v>
      </c>
      <c r="C124" s="76"/>
      <c r="D124" s="103">
        <f>Kustannukset!D126</f>
        <v>0</v>
      </c>
      <c r="E124" s="103"/>
      <c r="F124" s="93"/>
      <c r="G124" s="61">
        <v>0</v>
      </c>
      <c r="H124" s="136"/>
      <c r="I124" s="66"/>
      <c r="J124" s="66"/>
      <c r="K124" s="130"/>
      <c r="L124" s="159"/>
    </row>
    <row r="125" spans="1:13" x14ac:dyDescent="0.35">
      <c r="A125" s="76"/>
      <c r="B125" s="76" t="s">
        <v>26</v>
      </c>
      <c r="C125" s="76"/>
      <c r="D125" s="103">
        <f>Kustannukset!D127</f>
        <v>0</v>
      </c>
      <c r="E125" s="103"/>
      <c r="F125" s="93"/>
      <c r="G125" s="61">
        <v>0</v>
      </c>
      <c r="H125" s="129"/>
      <c r="I125" s="130"/>
      <c r="J125" s="66"/>
      <c r="K125" s="64"/>
      <c r="L125" s="159"/>
    </row>
    <row r="126" spans="1:13" x14ac:dyDescent="0.35">
      <c r="A126" s="76"/>
      <c r="B126" s="78" t="s">
        <v>61</v>
      </c>
      <c r="C126" s="78"/>
      <c r="D126" s="79">
        <f>Kustannukset!D128</f>
        <v>0</v>
      </c>
      <c r="E126" s="112"/>
      <c r="F126" s="92"/>
      <c r="G126" s="63">
        <v>0</v>
      </c>
      <c r="H126" s="131"/>
      <c r="I126" s="132"/>
      <c r="J126" s="68"/>
      <c r="K126" s="63"/>
      <c r="L126" s="152"/>
      <c r="M126" s="26"/>
    </row>
    <row r="127" spans="1:13" x14ac:dyDescent="0.35">
      <c r="A127" s="76"/>
      <c r="B127" s="102" t="s">
        <v>109</v>
      </c>
      <c r="C127" s="76"/>
      <c r="D127" s="103"/>
      <c r="E127" s="103"/>
      <c r="F127" s="94"/>
      <c r="G127" s="61"/>
      <c r="H127" s="129"/>
      <c r="I127" s="130"/>
      <c r="J127" s="66"/>
      <c r="K127" s="64"/>
      <c r="L127" s="159"/>
    </row>
    <row r="128" spans="1:13" x14ac:dyDescent="0.35">
      <c r="A128" s="76"/>
      <c r="B128" s="76" t="s">
        <v>62</v>
      </c>
      <c r="C128" s="76"/>
      <c r="D128" s="103">
        <f>Kustannukset!D130</f>
        <v>0</v>
      </c>
      <c r="E128" s="103"/>
      <c r="F128" s="94"/>
      <c r="G128" s="61">
        <v>0</v>
      </c>
      <c r="H128" s="129"/>
      <c r="I128" s="130"/>
      <c r="J128" s="66"/>
      <c r="K128" s="64"/>
      <c r="L128" s="159"/>
    </row>
    <row r="129" spans="1:13" x14ac:dyDescent="0.35">
      <c r="A129" s="76"/>
      <c r="B129" s="76" t="s">
        <v>63</v>
      </c>
      <c r="C129" s="76"/>
      <c r="D129" s="103">
        <f>Kustannukset!D131</f>
        <v>0</v>
      </c>
      <c r="E129" s="103"/>
      <c r="F129" s="94"/>
      <c r="G129" s="61">
        <v>0</v>
      </c>
      <c r="H129" s="129"/>
      <c r="I129" s="130"/>
      <c r="J129" s="66"/>
      <c r="K129" s="64"/>
      <c r="L129" s="159"/>
    </row>
    <row r="130" spans="1:13" x14ac:dyDescent="0.35">
      <c r="A130" s="76"/>
      <c r="B130" s="76" t="s">
        <v>64</v>
      </c>
      <c r="C130" s="76"/>
      <c r="D130" s="103">
        <f>Kustannukset!D132</f>
        <v>0</v>
      </c>
      <c r="E130" s="103"/>
      <c r="F130" s="94"/>
      <c r="G130" s="61">
        <v>0</v>
      </c>
      <c r="H130" s="129"/>
      <c r="I130" s="130"/>
      <c r="J130" s="66"/>
      <c r="K130" s="64"/>
      <c r="L130" s="159"/>
    </row>
    <row r="131" spans="1:13" x14ac:dyDescent="0.35">
      <c r="A131" s="76"/>
      <c r="B131" s="76" t="s">
        <v>65</v>
      </c>
      <c r="C131" s="76"/>
      <c r="D131" s="103">
        <f>Kustannukset!D133</f>
        <v>0</v>
      </c>
      <c r="E131" s="109"/>
      <c r="F131" s="96"/>
      <c r="G131" s="61">
        <v>0</v>
      </c>
      <c r="H131" s="136"/>
      <c r="I131" s="130"/>
      <c r="J131" s="66"/>
      <c r="K131" s="64"/>
      <c r="L131" s="159"/>
    </row>
    <row r="132" spans="1:13" x14ac:dyDescent="0.35">
      <c r="A132" s="76"/>
      <c r="B132" s="78" t="s">
        <v>12</v>
      </c>
      <c r="C132" s="78"/>
      <c r="D132" s="103">
        <f>Kustannukset!D134</f>
        <v>0</v>
      </c>
      <c r="E132" s="112"/>
      <c r="F132" s="96"/>
      <c r="G132" s="63">
        <v>0</v>
      </c>
      <c r="H132" s="131"/>
      <c r="I132" s="132"/>
      <c r="J132" s="68"/>
      <c r="K132" s="63"/>
      <c r="L132" s="152"/>
      <c r="M132" s="26"/>
    </row>
    <row r="133" spans="1:13" s="120" customFormat="1" ht="13" x14ac:dyDescent="0.3">
      <c r="A133" s="71" t="s">
        <v>114</v>
      </c>
      <c r="B133" s="71"/>
      <c r="C133" s="72"/>
      <c r="D133" s="73"/>
      <c r="E133" s="121">
        <f>Kustannukset!E135</f>
        <v>0</v>
      </c>
      <c r="F133" s="96"/>
      <c r="G133" s="73"/>
      <c r="H133" s="121">
        <f>SUM(G110:G132)</f>
        <v>0</v>
      </c>
      <c r="I133" s="141">
        <f>SUM(I109:I132)</f>
        <v>0</v>
      </c>
      <c r="J133" s="141">
        <f>SUM(J109:J132)</f>
        <v>0</v>
      </c>
      <c r="K133" s="141">
        <f>SUM(K109:K132)</f>
        <v>0</v>
      </c>
      <c r="L133" s="161">
        <f>E133-H133</f>
        <v>0</v>
      </c>
    </row>
    <row r="134" spans="1:13" x14ac:dyDescent="0.35">
      <c r="A134" s="76"/>
      <c r="B134" s="108"/>
      <c r="C134" s="108"/>
      <c r="D134" s="109"/>
      <c r="E134" s="110"/>
      <c r="F134" s="94"/>
      <c r="G134" s="61"/>
      <c r="H134" s="129"/>
      <c r="I134" s="130"/>
      <c r="J134" s="66"/>
      <c r="K134" s="64"/>
      <c r="L134" s="159"/>
    </row>
    <row r="135" spans="1:13" ht="15" thickBot="1" x14ac:dyDescent="0.4">
      <c r="A135" s="98" t="s">
        <v>117</v>
      </c>
      <c r="B135" s="99"/>
      <c r="C135" s="100"/>
      <c r="D135" s="101"/>
      <c r="E135" s="101"/>
      <c r="F135" s="94"/>
      <c r="G135" s="62"/>
      <c r="H135" s="134"/>
      <c r="I135" s="135"/>
      <c r="J135" s="67"/>
      <c r="K135" s="62"/>
      <c r="L135" s="153"/>
    </row>
    <row r="136" spans="1:13" ht="15" thickTop="1" x14ac:dyDescent="0.35">
      <c r="A136" s="76"/>
      <c r="B136" s="102" t="s">
        <v>113</v>
      </c>
      <c r="C136" s="76"/>
      <c r="D136" s="103"/>
      <c r="E136" s="103"/>
      <c r="F136" s="94"/>
      <c r="G136" s="61"/>
      <c r="H136" s="129"/>
      <c r="I136" s="130"/>
      <c r="J136" s="66"/>
      <c r="K136" s="64"/>
      <c r="L136" s="159"/>
    </row>
    <row r="137" spans="1:13" x14ac:dyDescent="0.35">
      <c r="A137" s="76"/>
      <c r="B137" s="76" t="s">
        <v>55</v>
      </c>
      <c r="C137" s="76"/>
      <c r="D137" s="103">
        <f>Kustannukset!D139</f>
        <v>0</v>
      </c>
      <c r="E137" s="103"/>
      <c r="F137" s="94"/>
      <c r="G137" s="61">
        <v>0</v>
      </c>
      <c r="H137" s="129"/>
      <c r="I137" s="130"/>
      <c r="J137" s="66"/>
      <c r="K137" s="64"/>
      <c r="L137" s="159"/>
    </row>
    <row r="138" spans="1:13" x14ac:dyDescent="0.35">
      <c r="A138" s="76"/>
      <c r="B138" s="76" t="s">
        <v>56</v>
      </c>
      <c r="C138" s="76"/>
      <c r="D138" s="103">
        <f>Kustannukset!D140</f>
        <v>0</v>
      </c>
      <c r="E138" s="103"/>
      <c r="F138" s="94"/>
      <c r="G138" s="61">
        <v>0</v>
      </c>
      <c r="H138" s="129"/>
      <c r="I138" s="130"/>
      <c r="J138" s="66"/>
      <c r="K138" s="64"/>
      <c r="L138" s="159"/>
    </row>
    <row r="139" spans="1:13" x14ac:dyDescent="0.35">
      <c r="A139" s="76"/>
      <c r="B139" s="78" t="s">
        <v>57</v>
      </c>
      <c r="C139" s="78"/>
      <c r="D139" s="79">
        <f>Kustannukset!D141</f>
        <v>0</v>
      </c>
      <c r="E139" s="112"/>
      <c r="F139" s="94"/>
      <c r="G139" s="63">
        <v>0</v>
      </c>
      <c r="H139" s="131"/>
      <c r="I139" s="132"/>
      <c r="J139" s="68"/>
      <c r="K139" s="63"/>
      <c r="L139" s="152"/>
      <c r="M139" s="26"/>
    </row>
    <row r="140" spans="1:13" x14ac:dyDescent="0.35">
      <c r="A140" s="76"/>
      <c r="B140" s="102" t="s">
        <v>58</v>
      </c>
      <c r="C140" s="76"/>
      <c r="D140" s="103"/>
      <c r="E140" s="103"/>
      <c r="F140" s="94"/>
      <c r="G140" s="61"/>
      <c r="H140" s="129"/>
      <c r="I140" s="130"/>
      <c r="J140" s="66"/>
      <c r="K140" s="64"/>
      <c r="L140" s="159"/>
    </row>
    <row r="141" spans="1:13" x14ac:dyDescent="0.35">
      <c r="A141" s="76"/>
      <c r="B141" s="76" t="s">
        <v>21</v>
      </c>
      <c r="C141" s="76"/>
      <c r="D141" s="103">
        <f>Kustannukset!D143</f>
        <v>0</v>
      </c>
      <c r="E141" s="103"/>
      <c r="F141" s="94"/>
      <c r="G141" s="61">
        <v>0</v>
      </c>
      <c r="H141" s="129"/>
      <c r="I141" s="130"/>
      <c r="J141" s="66"/>
      <c r="K141" s="64"/>
      <c r="L141" s="159"/>
    </row>
    <row r="142" spans="1:13" x14ac:dyDescent="0.35">
      <c r="A142" s="76"/>
      <c r="B142" s="76" t="s">
        <v>59</v>
      </c>
      <c r="C142" s="76"/>
      <c r="D142" s="103">
        <f>Kustannukset!D144</f>
        <v>0</v>
      </c>
      <c r="E142" s="103"/>
      <c r="F142" s="94"/>
      <c r="G142" s="61">
        <v>0</v>
      </c>
      <c r="H142" s="129"/>
      <c r="I142" s="130"/>
      <c r="J142" s="66"/>
      <c r="K142" s="64"/>
      <c r="L142" s="159"/>
    </row>
    <row r="143" spans="1:13" x14ac:dyDescent="0.35">
      <c r="A143" s="76"/>
      <c r="B143" s="76" t="s">
        <v>60</v>
      </c>
      <c r="C143" s="76"/>
      <c r="D143" s="103">
        <f>Kustannukset!D145</f>
        <v>0</v>
      </c>
      <c r="E143" s="103"/>
      <c r="F143" s="94"/>
      <c r="G143" s="61">
        <v>0</v>
      </c>
      <c r="H143" s="129"/>
      <c r="I143" s="130"/>
      <c r="J143" s="66"/>
      <c r="K143" s="64"/>
      <c r="L143" s="159"/>
    </row>
    <row r="144" spans="1:13" x14ac:dyDescent="0.35">
      <c r="A144" s="76"/>
      <c r="B144" s="76" t="s">
        <v>26</v>
      </c>
      <c r="C144" s="76"/>
      <c r="D144" s="103">
        <f>Kustannukset!D146</f>
        <v>0</v>
      </c>
      <c r="E144" s="103"/>
      <c r="F144" s="94"/>
      <c r="G144" s="61">
        <v>0</v>
      </c>
      <c r="H144" s="129"/>
      <c r="I144" s="130"/>
      <c r="J144" s="66"/>
      <c r="K144" s="64"/>
      <c r="L144" s="159"/>
    </row>
    <row r="145" spans="1:14" x14ac:dyDescent="0.35">
      <c r="A145" s="76"/>
      <c r="B145" s="78" t="s">
        <v>61</v>
      </c>
      <c r="C145" s="78"/>
      <c r="D145" s="79">
        <f>Kustannukset!D147</f>
        <v>0</v>
      </c>
      <c r="E145" s="112"/>
      <c r="F145" s="94"/>
      <c r="G145" s="63">
        <v>0</v>
      </c>
      <c r="H145" s="131"/>
      <c r="I145" s="132"/>
      <c r="J145" s="68"/>
      <c r="K145" s="63"/>
      <c r="L145" s="152"/>
      <c r="M145" s="26"/>
    </row>
    <row r="146" spans="1:14" x14ac:dyDescent="0.35">
      <c r="A146" s="76"/>
      <c r="B146" s="102" t="s">
        <v>109</v>
      </c>
      <c r="C146" s="76"/>
      <c r="D146" s="103"/>
      <c r="E146" s="103"/>
      <c r="F146" s="94"/>
      <c r="G146" s="61"/>
      <c r="H146" s="129"/>
      <c r="I146" s="130"/>
      <c r="J146" s="66"/>
      <c r="K146" s="64"/>
      <c r="L146" s="159"/>
    </row>
    <row r="147" spans="1:14" x14ac:dyDescent="0.35">
      <c r="A147" s="76"/>
      <c r="B147" s="76" t="s">
        <v>62</v>
      </c>
      <c r="C147" s="76"/>
      <c r="D147" s="103">
        <f>Kustannukset!D149</f>
        <v>0</v>
      </c>
      <c r="E147" s="103"/>
      <c r="F147" s="96"/>
      <c r="G147" s="61">
        <v>0</v>
      </c>
      <c r="H147" s="129"/>
      <c r="I147" s="130"/>
      <c r="J147" s="66"/>
      <c r="K147" s="64"/>
      <c r="L147" s="159"/>
    </row>
    <row r="148" spans="1:14" x14ac:dyDescent="0.35">
      <c r="A148" s="76"/>
      <c r="B148" s="76" t="s">
        <v>63</v>
      </c>
      <c r="C148" s="76"/>
      <c r="D148" s="103">
        <f>Kustannukset!D150</f>
        <v>0</v>
      </c>
      <c r="E148" s="103"/>
      <c r="F148" s="93"/>
      <c r="G148" s="64">
        <v>0</v>
      </c>
      <c r="H148" s="136"/>
      <c r="I148" s="66"/>
      <c r="J148" s="66"/>
      <c r="K148" s="130"/>
      <c r="L148" s="159"/>
    </row>
    <row r="149" spans="1:14" x14ac:dyDescent="0.35">
      <c r="A149" s="76"/>
      <c r="B149" s="76" t="s">
        <v>64</v>
      </c>
      <c r="C149" s="76"/>
      <c r="D149" s="103">
        <f>Kustannukset!D151</f>
        <v>0</v>
      </c>
      <c r="E149" s="103"/>
      <c r="F149" s="93"/>
      <c r="G149" s="61">
        <v>0</v>
      </c>
      <c r="H149" s="129"/>
      <c r="I149" s="130"/>
      <c r="J149" s="66"/>
      <c r="K149" s="64"/>
      <c r="L149" s="159"/>
    </row>
    <row r="150" spans="1:14" x14ac:dyDescent="0.35">
      <c r="A150" s="76"/>
      <c r="B150" s="76" t="s">
        <v>65</v>
      </c>
      <c r="C150" s="76"/>
      <c r="D150" s="103">
        <f>Kustannukset!D152</f>
        <v>0</v>
      </c>
      <c r="E150" s="103"/>
      <c r="F150" s="93"/>
      <c r="G150" s="61">
        <v>0</v>
      </c>
      <c r="H150" s="129"/>
      <c r="I150" s="130"/>
      <c r="J150" s="66"/>
      <c r="K150" s="64"/>
      <c r="L150" s="159"/>
    </row>
    <row r="151" spans="1:14" x14ac:dyDescent="0.35">
      <c r="A151" s="76"/>
      <c r="B151" s="76" t="s">
        <v>12</v>
      </c>
      <c r="C151" s="76"/>
      <c r="D151" s="103">
        <f>Kustannukset!D153</f>
        <v>0</v>
      </c>
      <c r="E151" s="112"/>
      <c r="F151" s="93"/>
      <c r="G151" s="63">
        <v>0</v>
      </c>
      <c r="H151" s="131"/>
      <c r="I151" s="132"/>
      <c r="J151" s="68"/>
      <c r="K151" s="63"/>
      <c r="L151" s="152"/>
      <c r="M151" s="26"/>
    </row>
    <row r="152" spans="1:14" s="120" customFormat="1" ht="13" x14ac:dyDescent="0.3">
      <c r="A152" s="71" t="s">
        <v>115</v>
      </c>
      <c r="B152" s="71"/>
      <c r="C152" s="72"/>
      <c r="D152" s="73"/>
      <c r="E152" s="122">
        <f>Kustannukset!E154</f>
        <v>0</v>
      </c>
      <c r="F152" s="93"/>
      <c r="G152" s="142"/>
      <c r="H152" s="122">
        <f>SUM(G137:G152)</f>
        <v>0</v>
      </c>
      <c r="I152" s="143">
        <f>SUM(I136:I150)</f>
        <v>0</v>
      </c>
      <c r="J152" s="143">
        <f>SUM(J136:J150)</f>
        <v>0</v>
      </c>
      <c r="K152" s="141">
        <f>SUM(K136:K150)</f>
        <v>0</v>
      </c>
      <c r="L152" s="161">
        <f>E152-H152</f>
        <v>0</v>
      </c>
    </row>
    <row r="153" spans="1:14" x14ac:dyDescent="0.35">
      <c r="A153" s="76"/>
      <c r="B153" s="113"/>
      <c r="C153" s="108"/>
      <c r="D153" s="109"/>
      <c r="E153" s="109"/>
      <c r="F153" s="93"/>
      <c r="G153" s="137"/>
      <c r="H153" s="138"/>
      <c r="I153" s="139"/>
      <c r="J153" s="140"/>
      <c r="K153" s="139"/>
      <c r="L153" s="152"/>
    </row>
    <row r="154" spans="1:14" s="123" customFormat="1" x14ac:dyDescent="0.35">
      <c r="A154" s="90" t="s">
        <v>102</v>
      </c>
      <c r="B154" s="70"/>
      <c r="C154" s="83"/>
      <c r="D154" s="84"/>
      <c r="E154" s="74">
        <f>Kustannukset!E156</f>
        <v>0</v>
      </c>
      <c r="F154" s="95"/>
      <c r="G154" s="84"/>
      <c r="H154" s="74">
        <f>H16+H92+H106+H133+H152</f>
        <v>0</v>
      </c>
      <c r="I154" s="141">
        <f>I16+I92+I106+I133+I152</f>
        <v>0</v>
      </c>
      <c r="J154" s="141">
        <f>J16+J92+J106+J133+J152</f>
        <v>0</v>
      </c>
      <c r="K154" s="141">
        <f>K16+K92+K106+K133+K152</f>
        <v>0</v>
      </c>
      <c r="L154" s="161">
        <f>E154-H154</f>
        <v>0</v>
      </c>
      <c r="N154" s="5">
        <f>I154+J154+K154</f>
        <v>0</v>
      </c>
    </row>
  </sheetData>
  <pageMargins left="0.39370078740157483" right="0" top="0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zoomScaleNormal="100" workbookViewId="0">
      <selection activeCell="G22" sqref="G22"/>
    </sheetView>
  </sheetViews>
  <sheetFormatPr defaultRowHeight="14.5" x14ac:dyDescent="0.35"/>
  <cols>
    <col min="1" max="1" width="23.453125" customWidth="1"/>
    <col min="2" max="2" width="20.81640625" customWidth="1"/>
    <col min="3" max="3" width="10.453125" customWidth="1"/>
    <col min="4" max="4" width="12.1796875" style="26" customWidth="1"/>
    <col min="5" max="5" width="11.54296875" customWidth="1"/>
  </cols>
  <sheetData>
    <row r="1" spans="1:6" ht="15.5" x14ac:dyDescent="0.35">
      <c r="A1" s="22" t="s">
        <v>78</v>
      </c>
      <c r="B1" s="4"/>
    </row>
    <row r="2" spans="1:6" x14ac:dyDescent="0.35">
      <c r="A2" s="3"/>
      <c r="B2" s="4"/>
    </row>
    <row r="3" spans="1:6" x14ac:dyDescent="0.35">
      <c r="A3" s="3" t="s">
        <v>1</v>
      </c>
      <c r="B3" s="6"/>
    </row>
    <row r="4" spans="1:6" x14ac:dyDescent="0.35">
      <c r="A4" s="3" t="s">
        <v>2</v>
      </c>
      <c r="B4" s="7"/>
    </row>
    <row r="5" spans="1:6" x14ac:dyDescent="0.35">
      <c r="A5" s="3" t="s">
        <v>3</v>
      </c>
      <c r="B5" s="7"/>
    </row>
    <row r="6" spans="1:6" x14ac:dyDescent="0.35">
      <c r="A6" s="3" t="s">
        <v>4</v>
      </c>
      <c r="B6" s="6"/>
    </row>
    <row r="7" spans="1:6" x14ac:dyDescent="0.35">
      <c r="C7" s="30" t="s">
        <v>84</v>
      </c>
      <c r="D7" s="28" t="s">
        <v>85</v>
      </c>
      <c r="E7" s="29" t="s">
        <v>79</v>
      </c>
      <c r="F7" s="29" t="s">
        <v>79</v>
      </c>
    </row>
    <row r="8" spans="1:6" ht="15" thickBot="1" x14ac:dyDescent="0.4">
      <c r="A8" s="24" t="s">
        <v>69</v>
      </c>
      <c r="B8" s="8"/>
      <c r="C8" s="31" t="s">
        <v>80</v>
      </c>
      <c r="D8" s="32" t="s">
        <v>81</v>
      </c>
      <c r="E8" s="33" t="s">
        <v>82</v>
      </c>
      <c r="F8" s="34" t="s">
        <v>83</v>
      </c>
    </row>
    <row r="9" spans="1:6" ht="15" thickTop="1" x14ac:dyDescent="0.35">
      <c r="A9" s="3" t="s">
        <v>74</v>
      </c>
      <c r="B9" s="4"/>
      <c r="C9" s="5">
        <f>Rahoitus!C9</f>
        <v>0</v>
      </c>
      <c r="D9" s="61">
        <v>0</v>
      </c>
      <c r="E9" s="5">
        <f>C9-D9</f>
        <v>0</v>
      </c>
      <c r="F9" s="124" t="e">
        <f>E9/C9</f>
        <v>#DIV/0!</v>
      </c>
    </row>
    <row r="10" spans="1:6" x14ac:dyDescent="0.35">
      <c r="A10" s="3" t="s">
        <v>75</v>
      </c>
      <c r="B10" s="4"/>
      <c r="C10" s="5">
        <f>Rahoitus!C10</f>
        <v>0</v>
      </c>
      <c r="D10" s="61">
        <v>0</v>
      </c>
      <c r="E10" s="5">
        <f t="shared" ref="E10:E16" si="0">C10-D10</f>
        <v>0</v>
      </c>
      <c r="F10" s="124" t="e">
        <f t="shared" ref="F10:F16" si="1">E10/C10</f>
        <v>#DIV/0!</v>
      </c>
    </row>
    <row r="11" spans="1:6" x14ac:dyDescent="0.35">
      <c r="A11" s="3" t="s">
        <v>73</v>
      </c>
      <c r="B11" s="4"/>
      <c r="C11" s="5">
        <f>Rahoitus!C11</f>
        <v>0</v>
      </c>
      <c r="D11" s="61">
        <v>0</v>
      </c>
      <c r="E11" s="5">
        <f t="shared" si="0"/>
        <v>0</v>
      </c>
      <c r="F11" s="124" t="e">
        <f t="shared" si="1"/>
        <v>#DIV/0!</v>
      </c>
    </row>
    <row r="12" spans="1:6" x14ac:dyDescent="0.35">
      <c r="A12" s="3" t="s">
        <v>70</v>
      </c>
      <c r="B12" s="16" t="s">
        <v>71</v>
      </c>
      <c r="C12" s="5">
        <f>Rahoitus!C12</f>
        <v>0</v>
      </c>
      <c r="D12" s="61">
        <v>0</v>
      </c>
      <c r="E12" s="5">
        <f t="shared" si="0"/>
        <v>0</v>
      </c>
      <c r="F12" s="124" t="e">
        <f t="shared" si="1"/>
        <v>#DIV/0!</v>
      </c>
    </row>
    <row r="13" spans="1:6" x14ac:dyDescent="0.35">
      <c r="A13" s="4"/>
      <c r="B13" s="16" t="s">
        <v>71</v>
      </c>
      <c r="C13" s="5">
        <f>Rahoitus!C13</f>
        <v>0</v>
      </c>
      <c r="D13" s="61">
        <v>0</v>
      </c>
      <c r="E13" s="5">
        <f t="shared" si="0"/>
        <v>0</v>
      </c>
      <c r="F13" s="124" t="e">
        <f t="shared" si="1"/>
        <v>#DIV/0!</v>
      </c>
    </row>
    <row r="14" spans="1:6" x14ac:dyDescent="0.35">
      <c r="A14" s="4"/>
      <c r="B14" s="16" t="s">
        <v>71</v>
      </c>
      <c r="C14" s="5">
        <f>Rahoitus!C14</f>
        <v>0</v>
      </c>
      <c r="D14" s="61">
        <v>0</v>
      </c>
      <c r="E14" s="5">
        <f t="shared" si="0"/>
        <v>0</v>
      </c>
      <c r="F14" s="124" t="e">
        <f t="shared" si="1"/>
        <v>#DIV/0!</v>
      </c>
    </row>
    <row r="15" spans="1:6" x14ac:dyDescent="0.35">
      <c r="A15" s="4"/>
      <c r="B15" s="16" t="s">
        <v>71</v>
      </c>
      <c r="C15" s="5">
        <f>Rahoitus!C15</f>
        <v>0</v>
      </c>
      <c r="D15" s="61">
        <v>0</v>
      </c>
      <c r="E15" s="5">
        <f t="shared" si="0"/>
        <v>0</v>
      </c>
      <c r="F15" s="124" t="e">
        <f t="shared" si="1"/>
        <v>#DIV/0!</v>
      </c>
    </row>
    <row r="16" spans="1:6" x14ac:dyDescent="0.35">
      <c r="A16" s="3" t="s">
        <v>72</v>
      </c>
      <c r="B16" s="4"/>
      <c r="C16" s="5">
        <f>Rahoitus!C16</f>
        <v>0</v>
      </c>
      <c r="D16" s="61">
        <v>0</v>
      </c>
      <c r="E16" s="5">
        <f t="shared" si="0"/>
        <v>0</v>
      </c>
      <c r="F16" s="124" t="e">
        <f t="shared" si="1"/>
        <v>#DIV/0!</v>
      </c>
    </row>
    <row r="17" spans="1:6" ht="15" thickBot="1" x14ac:dyDescent="0.4">
      <c r="A17" s="12"/>
      <c r="B17" s="12"/>
      <c r="C17" s="12"/>
      <c r="D17" s="125"/>
      <c r="E17" s="12"/>
      <c r="F17" s="128"/>
    </row>
    <row r="18" spans="1:6" ht="15" thickBot="1" x14ac:dyDescent="0.4">
      <c r="A18" s="11" t="s">
        <v>76</v>
      </c>
      <c r="B18" s="12"/>
      <c r="C18" s="125">
        <f>Rahoitus!C18</f>
        <v>0</v>
      </c>
      <c r="D18" s="125">
        <f>SUM(D9:D17)</f>
        <v>0</v>
      </c>
      <c r="E18" s="125">
        <f>C18-D18</f>
        <v>0</v>
      </c>
      <c r="F18" s="128" t="e">
        <f>E18/C18</f>
        <v>#DIV/0!</v>
      </c>
    </row>
  </sheetData>
  <pageMargins left="0.70866141732283472" right="0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4" ma:contentTypeDescription="Luo uusi asiakirja." ma:contentTypeScope="" ma:versionID="7d7129271d4b12401bb15bd9998e80a6">
  <xsd:schema xmlns:xsd="http://www.w3.org/2001/XMLSchema" xmlns:xs="http://www.w3.org/2001/XMLSchema" xmlns:p="http://schemas.microsoft.com/office/2006/metadata/properties" xmlns:ns2="851f3ef6-885f-48e5-a662-f56b10284912" targetNamespace="http://schemas.microsoft.com/office/2006/metadata/properties" ma:root="true" ma:fieldsID="2419906bb53dbd829088e8675294dd3c" ns2:_="">
    <xsd:import namespace="851f3ef6-885f-48e5-a662-f56b102849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www.w3.org/XML/1998/namespace"/>
    <ds:schemaRef ds:uri="851f3ef6-885f-48e5-a662-f56b10284912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EB90A-0B3C-4A46-A827-B3481666E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Kustannukset</vt:lpstr>
      <vt:lpstr>Rahoitus</vt:lpstr>
      <vt:lpstr>Loppuselvitys</vt:lpstr>
      <vt:lpstr>Toteutunut rahoitus</vt:lpstr>
      <vt:lpstr>Kustannukset!Tulostusalue</vt:lpstr>
      <vt:lpstr>Loppuselvitys!Tulostusalue</vt:lpstr>
      <vt:lpstr>Kustannukset!Tulostusotsikot</vt:lpstr>
      <vt:lpstr>Loppuselvitys!Tulostusotsikot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Liukkonen</dc:creator>
  <cp:lastModifiedBy>Mira Kupari</cp:lastModifiedBy>
  <cp:lastPrinted>2016-12-30T11:22:40Z</cp:lastPrinted>
  <dcterms:created xsi:type="dcterms:W3CDTF">2015-01-14T09:39:02Z</dcterms:created>
  <dcterms:modified xsi:type="dcterms:W3CDTF">2021-12-28T20:09:47Z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